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nrik.thelen\XO Boats Oy Dropbox\XO Dealer\XO Boats 2021-2022 Dealer Material\Pricelists\MY 2023 - Starting JANUARY 2023\"/>
    </mc:Choice>
  </mc:AlternateContent>
  <xr:revisionPtr revIDLastSave="0" documentId="13_ncr:1_{74AA5F22-A4D0-43B7-8FEB-42DF933AB2BA}" xr6:coauthVersionLast="47" xr6:coauthVersionMax="47" xr10:uidLastSave="{00000000-0000-0000-0000-000000000000}"/>
  <bookViews>
    <workbookView xWindow="22932" yWindow="972" windowWidth="30936" windowHeight="16896" xr2:uid="{B2BD85B4-6B91-4F80-BE0C-6A01DD7FE386}"/>
  </bookViews>
  <sheets>
    <sheet name="EXPLR 10S+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4" i="4" l="1"/>
  <c r="D69" i="4"/>
  <c r="D26" i="4"/>
  <c r="D25" i="4"/>
  <c r="D24" i="4"/>
  <c r="D23" i="4"/>
  <c r="D22" i="4"/>
  <c r="D21" i="4"/>
  <c r="D20" i="4"/>
  <c r="D19" i="4"/>
  <c r="D11" i="4"/>
  <c r="D10" i="4"/>
  <c r="D87" i="4"/>
  <c r="D88" i="4"/>
  <c r="D5" i="4"/>
  <c r="D67" i="4"/>
  <c r="D4" i="4"/>
  <c r="D18" i="4"/>
  <c r="D17" i="4"/>
  <c r="D16" i="4"/>
  <c r="D15" i="4"/>
  <c r="D42" i="4" l="1"/>
  <c r="D96" i="4"/>
  <c r="D86" i="4" l="1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8" i="4"/>
  <c r="D64" i="4"/>
  <c r="D63" i="4"/>
  <c r="D62" i="4"/>
  <c r="D61" i="4"/>
  <c r="D60" i="4"/>
  <c r="D59" i="4"/>
  <c r="D58" i="4"/>
  <c r="D57" i="4"/>
  <c r="D93" i="4" l="1"/>
  <c r="D92" i="4"/>
  <c r="D91" i="4"/>
  <c r="D54" i="4"/>
  <c r="D53" i="4"/>
  <c r="D52" i="4"/>
  <c r="D51" i="4"/>
  <c r="D50" i="4"/>
  <c r="D49" i="4"/>
  <c r="D48" i="4"/>
  <c r="D47" i="4"/>
  <c r="D46" i="4"/>
  <c r="D45" i="4"/>
  <c r="D43" i="4"/>
  <c r="D41" i="4"/>
  <c r="D40" i="4"/>
  <c r="D39" i="4"/>
  <c r="D38" i="4"/>
  <c r="D37" i="4"/>
  <c r="D14" i="4"/>
  <c r="D13" i="4"/>
  <c r="D12" i="4"/>
  <c r="D9" i="4"/>
  <c r="D8" i="4"/>
  <c r="D2" i="4"/>
  <c r="D98" i="4" l="1"/>
  <c r="D1" i="4" s="1"/>
</calcChain>
</file>

<file path=xl/sharedStrings.xml><?xml version="1.0" encoding="utf-8"?>
<sst xmlns="http://schemas.openxmlformats.org/spreadsheetml/2006/main" count="98" uniqueCount="98">
  <si>
    <t xml:space="preserve">XO EXPLR 10S+ </t>
  </si>
  <si>
    <t>VAT 0%</t>
  </si>
  <si>
    <t>Units</t>
  </si>
  <si>
    <t>XO EXPLR 10S+          CIN 23</t>
  </si>
  <si>
    <t>EU VERSION</t>
  </si>
  <si>
    <t>US / CANADA VERSION</t>
  </si>
  <si>
    <t xml:space="preserve">ENGINE OPTIONS   </t>
  </si>
  <si>
    <t xml:space="preserve">XO EXPLR 10S+ with Mercury Verado 300V8 engines installed and tested </t>
  </si>
  <si>
    <t xml:space="preserve">XO EXPLR 10S+ with Mercury Verado 350L6 engines installed and tested </t>
  </si>
  <si>
    <t xml:space="preserve">XO EXPLR 10S with Mercury Verado 400L6  engines installed and tested </t>
  </si>
  <si>
    <t xml:space="preserve">XO EXPLR 10S with Mercury Verado 450R  engines installed and tested </t>
  </si>
  <si>
    <t xml:space="preserve">XO EXPLR 10S+ with Twin Mercury 225hp V6 engines installed and tested </t>
  </si>
  <si>
    <t>XO EXPLR 10S+ with Twin Mercury Verado 250hp V8 engines installed and tested</t>
  </si>
  <si>
    <t>XO EXPLR 10S+ with Twin Mercury Verado 250hp V8 engines installed and tested  with joystick control, auto pilot, Skyhook and active trimm</t>
  </si>
  <si>
    <t>Mercury Verado/Fourstroke engines, Cold Fusion White for 350/400L6 (sing)</t>
  </si>
  <si>
    <t>Mercury Verado/Fourstroke engines, Cold Fusion White 250/300V8 (sing)</t>
  </si>
  <si>
    <t>Pre- rigg, Mercury Verado 6 or 8 - cyl  (sing)</t>
  </si>
  <si>
    <t>Pre- rigg, Mercury Verado 6 or 8 - cyl  (twin)</t>
  </si>
  <si>
    <t>XO EXPLR 10 with Yamaha 425</t>
  </si>
  <si>
    <t xml:space="preserve">XO EXPLR 10 with Twin Yamaha 225hp engines installed and tested </t>
  </si>
  <si>
    <t>XO EXPLR 10 with Twin Yamaha 250hp engines installed and tested</t>
  </si>
  <si>
    <t>XO EXPLR 10 with Twin Yamaha 250hp engines installed and tested with joystick and autopilot</t>
  </si>
  <si>
    <t>Pre- rigg, Yamaha (sing)</t>
  </si>
  <si>
    <t>Pre- rigg, Yamaha (twin)</t>
  </si>
  <si>
    <t>Pre- rigg, Suzuki (sing)</t>
  </si>
  <si>
    <t>Pre- rigg, Suzuki (twin)</t>
  </si>
  <si>
    <t>STANDARD EQUIPMENT</t>
  </si>
  <si>
    <t>ROOF WITH ONE PIECE MANUAL OPENING HATCH</t>
  </si>
  <si>
    <t xml:space="preserve">LENCO MARINE TRIMPLATES </t>
  </si>
  <si>
    <t>HYDRAULIC STEERING</t>
  </si>
  <si>
    <t xml:space="preserve">HULL ACCENT, 3M CARBON COLOURS  </t>
  </si>
  <si>
    <t xml:space="preserve">SWIM PLATFORM with D-LIST ON THE SIDE OF THE HULL 1/2 WAY                    </t>
  </si>
  <si>
    <t>BOW BUMPER</t>
  </si>
  <si>
    <t>OPTIONS - NAVIGATION &amp; BOAT HANDLING</t>
  </si>
  <si>
    <t>SIMRAD NSS16 EVO3 + WITH CHART</t>
  </si>
  <si>
    <t>SIMRAD NSS12 EVO3 + WITH CHART</t>
  </si>
  <si>
    <t>SIMRAD NSX 12 + WITH CHART</t>
  </si>
  <si>
    <t>SIMRAD HDI ECHOSOUNDER   (includes fishfinder)</t>
  </si>
  <si>
    <t>SIMRAD Al 3-in ECHOSAUNDER  (includes fishfinder)</t>
  </si>
  <si>
    <t>SIMRAD Halo20+ RADAR</t>
  </si>
  <si>
    <t xml:space="preserve">VHF Simrad RS100B with AIS and antenna   </t>
  </si>
  <si>
    <t xml:space="preserve">VHF Simrad RS100B without AIS and antenna   </t>
  </si>
  <si>
    <t>COMPASS, Ritchie Explorer B-51 (black)</t>
  </si>
  <si>
    <t xml:space="preserve">MENTE MARINE AUTOMATIC TRIMTAB CONTROL SYSTEM   </t>
  </si>
  <si>
    <t>BOW THRUSTER 2.0KW</t>
  </si>
  <si>
    <t xml:space="preserve">MARINCO SEARCH LIGHT </t>
  </si>
  <si>
    <t>HELLA Sea Hawk-470 LED, head light</t>
  </si>
  <si>
    <t>HELLA Sea Hawk-470 LED, back light</t>
  </si>
  <si>
    <t xml:space="preserve">ANCHOR WINCH IN FRONT INC. 7,5 KG ANCHOR, ROPE/ CHAIN COMPLETE SYSTEM </t>
  </si>
  <si>
    <t>ANCHORING PACKAGE . 7,5 KG ANCHOR, CHAIN 3M, 30M ROPE AND CHACKLE</t>
  </si>
  <si>
    <t>MOORING KIT SMALL, INC. XO BAG, 4 FENDERS, ROPES AND XO SOX, 4+1  MOORING ROPES, CARBINE HOOK</t>
  </si>
  <si>
    <t>FLAGPOLE</t>
  </si>
  <si>
    <t>OPTIONS - BOAT EQUIPMENT</t>
  </si>
  <si>
    <r>
      <rPr>
        <b/>
        <sz val="6.5"/>
        <rFont val="Arial Black"/>
        <family val="2"/>
      </rPr>
      <t>ELECTRICAL ROOF HATCH</t>
    </r>
    <r>
      <rPr>
        <b/>
        <sz val="6.5"/>
        <color rgb="FF00B050"/>
        <rFont val="Arial Black"/>
        <family val="2"/>
      </rPr>
      <t xml:space="preserve">  </t>
    </r>
    <r>
      <rPr>
        <b/>
        <sz val="6.5"/>
        <color rgb="FFFF0000"/>
        <rFont val="Arial Black"/>
        <family val="2"/>
      </rPr>
      <t xml:space="preserve"> </t>
    </r>
  </si>
  <si>
    <t xml:space="preserve">PLASDECK  DESIGN INNER FLOOR </t>
  </si>
  <si>
    <t xml:space="preserve">PLASDECK DESIGN OUTER DECK </t>
  </si>
  <si>
    <t xml:space="preserve">WHITE FLOOR LIGHTS </t>
  </si>
  <si>
    <t>EXTRA SEATING AFT DECK, INC. FENDER STORAGE AND GATES</t>
  </si>
  <si>
    <t>REMOVABLE SIDESEATS ON AFT DECK 2 PCS</t>
  </si>
  <si>
    <t>SHOREPOWER, 20AH CHARGER including 1x230/110v socket</t>
  </si>
  <si>
    <t>ANTIFOULING BLACK</t>
  </si>
  <si>
    <t>OPTIONS - COMFORT</t>
  </si>
  <si>
    <t>AIR CONDITION 12V</t>
  </si>
  <si>
    <t>WEBASTO AT EVO 40 Heater</t>
  </si>
  <si>
    <t>WEBASTO REMOTE CONTROL SYSTEM</t>
  </si>
  <si>
    <t>NEW</t>
  </si>
  <si>
    <t>WC, ELECTRICAL WITH SEPTIC TANK</t>
  </si>
  <si>
    <t>REFRIDGERATOR, 40-50L UNDER DRIVER SEAT</t>
  </si>
  <si>
    <t>FUSION SOUND SYSTEM, AM/FM/ipod/USB-Fusion Link, Bluetooth, Remote control unit, 4 SPEAKERS, antenna</t>
  </si>
  <si>
    <t>FUSION SOUND SYSTEM Apollo, AM/FM/ipod/USB-Fusion Link, Bluetooth, Remote control unit, 6 SPEAKERS, antenna (2 ADDITIONAL SPEAKERS OUTER DECK AFT)</t>
  </si>
  <si>
    <t>FUSION DAB MODULE + ANTENNA FOR DIGITAL RADIO</t>
  </si>
  <si>
    <t>ADDITIONAL 12V SOCKET ON BB CONSOLE</t>
  </si>
  <si>
    <t>PANTRY MODULE  INC. STOVE, SINK</t>
  </si>
  <si>
    <t xml:space="preserve">FRESH WATER PRESSURE SYSTEM WITH 45L TANK </t>
  </si>
  <si>
    <t>HOT WATER SYSTEM 15L TO OB MODEL (WHEN SHORE POWER INSTALLED)</t>
  </si>
  <si>
    <t>SHOWER HANDLE ON AFT DECK WITH MIXER (WHEN PRESS AND HOT WATER)</t>
  </si>
  <si>
    <t>TABLE IN SALOON</t>
  </si>
  <si>
    <t>TABLE MOUNTING FLANGE ON AFT DECK</t>
  </si>
  <si>
    <t>MATTRESS (1) ON THE BACK OUTSIDE BENCH</t>
  </si>
  <si>
    <t xml:space="preserve">MATTRESSES (2) ON THE BACK OUTSIDE SIDE BENCHES  </t>
  </si>
  <si>
    <t xml:space="preserve">CARPET TO THE CABIN    </t>
  </si>
  <si>
    <t xml:space="preserve">FOREDECK CUSHIONS  </t>
  </si>
  <si>
    <t>ADJUSTABLE FULL-SUSPENSION SEAT, XO EXCLUSIVE (1)</t>
  </si>
  <si>
    <t>ADJUSTABLE SEAT FOR CO-PILOT, XO EXCLUSIVE</t>
  </si>
  <si>
    <t>ADJUSTABLE FULL-SUSPENSION SEAT RO CO-PILOT, XO EXCLUSIVE (1)</t>
  </si>
  <si>
    <t>COLOUR COMBINATIONS (choose one)</t>
  </si>
  <si>
    <t>XO Classic</t>
  </si>
  <si>
    <t>White</t>
  </si>
  <si>
    <t>Black  (dark Gray)</t>
  </si>
  <si>
    <t>TRANSPORTATION</t>
  </si>
  <si>
    <t>Shipping metalcradle (for over sea transport)</t>
  </si>
  <si>
    <t>PRICE TOTAL</t>
  </si>
  <si>
    <t>COLOUR COMBINATION ILLUSTRATIONS</t>
  </si>
  <si>
    <r>
      <t xml:space="preserve">XO Classic:   </t>
    </r>
    <r>
      <rPr>
        <sz val="7"/>
        <color theme="1"/>
        <rFont val="Arial Black"/>
        <family val="2"/>
      </rPr>
      <t xml:space="preserve">Black hull accent, white grp deck, biscuit w/black seems Esthec, black line railings, dark upholstery </t>
    </r>
    <r>
      <rPr>
        <sz val="10"/>
        <color theme="1"/>
        <rFont val="Arial Black"/>
        <family val="2"/>
      </rPr>
      <t xml:space="preserve">  </t>
    </r>
  </si>
  <si>
    <r>
      <t xml:space="preserve">White:  </t>
    </r>
    <r>
      <rPr>
        <sz val="7"/>
        <color theme="1"/>
        <rFont val="Arial Black"/>
        <family val="2"/>
      </rPr>
      <t xml:space="preserve"> White hull accent, white grp deck, biscuit w/black seems Esthec, black line railings, light upholstery</t>
    </r>
  </si>
  <si>
    <r>
      <t xml:space="preserve">Black:   </t>
    </r>
    <r>
      <rPr>
        <sz val="7"/>
        <color theme="1"/>
        <rFont val="Arial Black"/>
        <family val="2"/>
      </rPr>
      <t>Black hull accent, dark grey grp deck, biscuit w/black seems Esthec, black line railings, dark upholstery</t>
    </r>
  </si>
  <si>
    <t>All prices in pricelist VAT 0% and ExWorks factory (end customer prices)</t>
  </si>
  <si>
    <t>XO Boats reserves the rights to change or update pricing or equipment offered in this pricelist without further notice.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</si>
</sst>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;[Red]\-#,##0\ &quot;€&quot;"/>
    <numFmt numFmtId="165" formatCode="#,##0\ &quot;€&quot;"/>
  </numFmts>
  <fonts count="23">
    <font>
      <sz val="11"/>
      <color theme="1"/>
      <name val="Calibri"/>
      <family val="2"/>
      <scheme val="minor"/>
    </font>
    <font>
      <sz val="28"/>
      <color theme="1"/>
      <name val="Arial Black"/>
      <family val="2"/>
    </font>
    <font>
      <sz val="6.5"/>
      <color theme="1"/>
      <name val="Arial Black"/>
      <family val="2"/>
    </font>
    <font>
      <sz val="10"/>
      <color theme="1"/>
      <name val="Arial Black"/>
      <family val="2"/>
    </font>
    <font>
      <sz val="14"/>
      <color rgb="FFA99A75"/>
      <name val="Arial Black"/>
      <family val="2"/>
    </font>
    <font>
      <b/>
      <sz val="6.5"/>
      <color rgb="FFFF0000"/>
      <name val="Arial Black"/>
      <family val="2"/>
    </font>
    <font>
      <sz val="6.5"/>
      <name val="Arial Black"/>
      <family val="2"/>
    </font>
    <font>
      <sz val="7"/>
      <name val="Arial Black"/>
      <family val="2"/>
    </font>
    <font>
      <b/>
      <sz val="6.5"/>
      <name val="Arial Black"/>
      <family val="2"/>
    </font>
    <font>
      <b/>
      <sz val="7"/>
      <name val="Arial Black"/>
      <family val="2"/>
    </font>
    <font>
      <sz val="10"/>
      <name val="Arial Black"/>
      <family val="2"/>
    </font>
    <font>
      <sz val="7"/>
      <color theme="1"/>
      <name val="Arial Black"/>
      <family val="2"/>
    </font>
    <font>
      <b/>
      <sz val="6.5"/>
      <color theme="1"/>
      <name val="Arial Black"/>
      <family val="2"/>
    </font>
    <font>
      <sz val="10"/>
      <name val="Arial"/>
      <family val="2"/>
    </font>
    <font>
      <b/>
      <sz val="10"/>
      <color theme="1"/>
      <name val="Arial Black"/>
      <family val="2"/>
    </font>
    <font>
      <b/>
      <sz val="10"/>
      <name val="Arial Black"/>
      <family val="2"/>
    </font>
    <font>
      <sz val="10"/>
      <color rgb="FF000000"/>
      <name val="Arial"/>
      <family val="2"/>
    </font>
    <font>
      <b/>
      <sz val="7.5"/>
      <name val="Arial Black"/>
      <family val="2"/>
    </font>
    <font>
      <sz val="7"/>
      <color rgb="FFFF0000"/>
      <name val="Arial Black"/>
      <family val="2"/>
    </font>
    <font>
      <b/>
      <sz val="7"/>
      <color theme="1"/>
      <name val="Arial Black"/>
      <family val="2"/>
    </font>
    <font>
      <b/>
      <sz val="6.5"/>
      <color rgb="FF00B050"/>
      <name val="Arial Black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6" fillId="0" borderId="0"/>
    <xf numFmtId="0" fontId="16" fillId="0" borderId="0"/>
    <xf numFmtId="9" fontId="22" fillId="0" borderId="0" applyFont="0" applyFill="0" applyBorder="0" applyAlignment="0" applyProtection="0"/>
  </cellStyleXfs>
  <cellXfs count="83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0" fontId="3" fillId="2" borderId="0" xfId="0" applyFont="1" applyFill="1"/>
    <xf numFmtId="164" fontId="6" fillId="2" borderId="0" xfId="0" applyNumberFormat="1" applyFont="1" applyFill="1"/>
    <xf numFmtId="0" fontId="6" fillId="2" borderId="0" xfId="0" applyFont="1" applyFill="1"/>
    <xf numFmtId="0" fontId="6" fillId="2" borderId="1" xfId="0" applyFont="1" applyFill="1" applyBorder="1"/>
    <xf numFmtId="164" fontId="6" fillId="2" borderId="1" xfId="0" applyNumberFormat="1" applyFont="1" applyFill="1" applyBorder="1"/>
    <xf numFmtId="0" fontId="10" fillId="2" borderId="0" xfId="0" applyFont="1" applyFill="1"/>
    <xf numFmtId="0" fontId="6" fillId="2" borderId="2" xfId="0" applyFont="1" applyFill="1" applyBorder="1" applyAlignment="1">
      <alignment vertical="center" wrapText="1"/>
    </xf>
    <xf numFmtId="164" fontId="6" fillId="2" borderId="2" xfId="0" applyNumberFormat="1" applyFont="1" applyFill="1" applyBorder="1"/>
    <xf numFmtId="0" fontId="6" fillId="2" borderId="2" xfId="0" applyFont="1" applyFill="1" applyBorder="1"/>
    <xf numFmtId="0" fontId="13" fillId="2" borderId="0" xfId="0" applyFont="1" applyFill="1"/>
    <xf numFmtId="164" fontId="6" fillId="2" borderId="0" xfId="0" applyNumberFormat="1" applyFont="1" applyFill="1" applyAlignment="1">
      <alignment horizontal="right" vertical="center" wrapText="1"/>
    </xf>
    <xf numFmtId="164" fontId="2" fillId="2" borderId="0" xfId="0" applyNumberFormat="1" applyFont="1" applyFill="1" applyAlignment="1">
      <alignment horizontal="right" vertical="center" wrapText="1"/>
    </xf>
    <xf numFmtId="0" fontId="2" fillId="2" borderId="0" xfId="0" applyFont="1" applyFill="1"/>
    <xf numFmtId="0" fontId="3" fillId="2" borderId="1" xfId="0" applyFont="1" applyFill="1" applyBorder="1"/>
    <xf numFmtId="164" fontId="2" fillId="2" borderId="1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4" xfId="0" applyFont="1" applyFill="1" applyBorder="1"/>
    <xf numFmtId="0" fontId="8" fillId="2" borderId="4" xfId="1" applyFont="1" applyFill="1" applyBorder="1"/>
    <xf numFmtId="0" fontId="12" fillId="2" borderId="4" xfId="0" applyFont="1" applyFill="1" applyBorder="1"/>
    <xf numFmtId="0" fontId="8" fillId="2" borderId="0" xfId="0" applyFont="1" applyFill="1"/>
    <xf numFmtId="0" fontId="15" fillId="2" borderId="0" xfId="0" applyFont="1" applyFill="1"/>
    <xf numFmtId="0" fontId="9" fillId="2" borderId="4" xfId="0" applyFont="1" applyFill="1" applyBorder="1" applyProtection="1">
      <protection locked="0"/>
    </xf>
    <xf numFmtId="164" fontId="8" fillId="2" borderId="4" xfId="0" applyNumberFormat="1" applyFont="1" applyFill="1" applyBorder="1"/>
    <xf numFmtId="164" fontId="17" fillId="2" borderId="0" xfId="0" applyNumberFormat="1" applyFont="1" applyFill="1"/>
    <xf numFmtId="0" fontId="9" fillId="2" borderId="0" xfId="0" applyFont="1" applyFill="1" applyProtection="1">
      <protection locked="0"/>
    </xf>
    <xf numFmtId="164" fontId="8" fillId="2" borderId="0" xfId="0" applyNumberFormat="1" applyFont="1" applyFill="1"/>
    <xf numFmtId="164" fontId="10" fillId="2" borderId="3" xfId="0" applyNumberFormat="1" applyFont="1" applyFill="1" applyBorder="1"/>
    <xf numFmtId="0" fontId="11" fillId="2" borderId="0" xfId="0" applyFont="1" applyFill="1"/>
    <xf numFmtId="164" fontId="14" fillId="2" borderId="0" xfId="0" applyNumberFormat="1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6" fillId="2" borderId="4" xfId="0" applyFont="1" applyFill="1" applyBorder="1" applyProtection="1">
      <protection locked="0"/>
    </xf>
    <xf numFmtId="164" fontId="6" fillId="2" borderId="4" xfId="0" applyNumberFormat="1" applyFont="1" applyFill="1" applyBorder="1"/>
    <xf numFmtId="0" fontId="6" fillId="2" borderId="4" xfId="0" applyFont="1" applyFill="1" applyBorder="1"/>
    <xf numFmtId="164" fontId="18" fillId="2" borderId="1" xfId="0" applyNumberFormat="1" applyFont="1" applyFill="1" applyBorder="1"/>
    <xf numFmtId="164" fontId="19" fillId="2" borderId="0" xfId="0" applyNumberFormat="1" applyFont="1" applyFill="1" applyAlignment="1">
      <alignment vertical="center" wrapText="1"/>
    </xf>
    <xf numFmtId="164" fontId="9" fillId="2" borderId="4" xfId="0" applyNumberFormat="1" applyFont="1" applyFill="1" applyBorder="1"/>
    <xf numFmtId="165" fontId="9" fillId="2" borderId="4" xfId="1" applyNumberFormat="1" applyFont="1" applyFill="1" applyBorder="1" applyAlignment="1">
      <alignment horizontal="right"/>
    </xf>
    <xf numFmtId="164" fontId="9" fillId="2" borderId="1" xfId="0" applyNumberFormat="1" applyFont="1" applyFill="1" applyBorder="1"/>
    <xf numFmtId="164" fontId="9" fillId="2" borderId="0" xfId="0" applyNumberFormat="1" applyFont="1" applyFill="1"/>
    <xf numFmtId="164" fontId="9" fillId="2" borderId="4" xfId="0" applyNumberFormat="1" applyFont="1" applyFill="1" applyBorder="1" applyAlignment="1">
      <alignment horizontal="right"/>
    </xf>
    <xf numFmtId="164" fontId="9" fillId="2" borderId="2" xfId="0" applyNumberFormat="1" applyFont="1" applyFill="1" applyBorder="1"/>
    <xf numFmtId="0" fontId="5" fillId="2" borderId="4" xfId="1" applyFont="1" applyFill="1" applyBorder="1" applyAlignment="1">
      <alignment vertical="center"/>
    </xf>
    <xf numFmtId="164" fontId="7" fillId="2" borderId="1" xfId="0" applyNumberFormat="1" applyFont="1" applyFill="1" applyBorder="1"/>
    <xf numFmtId="0" fontId="21" fillId="2" borderId="0" xfId="0" applyFont="1" applyFill="1"/>
    <xf numFmtId="0" fontId="12" fillId="2" borderId="4" xfId="1" applyFont="1" applyFill="1" applyBorder="1"/>
    <xf numFmtId="0" fontId="6" fillId="2" borderId="0" xfId="0" applyFont="1" applyFill="1" applyProtection="1">
      <protection locked="0"/>
    </xf>
    <xf numFmtId="0" fontId="7" fillId="2" borderId="4" xfId="0" applyFont="1" applyFill="1" applyBorder="1" applyProtection="1">
      <protection locked="0"/>
    </xf>
    <xf numFmtId="0" fontId="12" fillId="2" borderId="5" xfId="0" applyFont="1" applyFill="1" applyBorder="1"/>
    <xf numFmtId="164" fontId="7" fillId="3" borderId="6" xfId="0" applyNumberFormat="1" applyFont="1" applyFill="1" applyBorder="1"/>
    <xf numFmtId="0" fontId="6" fillId="2" borderId="6" xfId="0" applyFont="1" applyFill="1" applyBorder="1" applyProtection="1">
      <protection locked="0"/>
    </xf>
    <xf numFmtId="164" fontId="6" fillId="2" borderId="6" xfId="0" applyNumberFormat="1" applyFont="1" applyFill="1" applyBorder="1"/>
    <xf numFmtId="164" fontId="9" fillId="3" borderId="6" xfId="0" applyNumberFormat="1" applyFont="1" applyFill="1" applyBorder="1" applyAlignment="1">
      <alignment horizontal="right"/>
    </xf>
    <xf numFmtId="165" fontId="9" fillId="3" borderId="4" xfId="2" applyNumberFormat="1" applyFont="1" applyFill="1" applyBorder="1" applyAlignment="1">
      <alignment horizontal="right"/>
    </xf>
    <xf numFmtId="0" fontId="8" fillId="2" borderId="7" xfId="0" applyFont="1" applyFill="1" applyBorder="1" applyAlignment="1">
      <alignment horizontal="left"/>
    </xf>
    <xf numFmtId="0" fontId="8" fillId="2" borderId="8" xfId="0" applyFont="1" applyFill="1" applyBorder="1" applyAlignment="1">
      <alignment horizontal="left"/>
    </xf>
    <xf numFmtId="0" fontId="8" fillId="2" borderId="9" xfId="0" applyFont="1" applyFill="1" applyBorder="1" applyAlignment="1">
      <alignment horizontal="left"/>
    </xf>
    <xf numFmtId="0" fontId="8" fillId="2" borderId="10" xfId="0" applyFont="1" applyFill="1" applyBorder="1" applyAlignment="1">
      <alignment horizontal="left"/>
    </xf>
    <xf numFmtId="0" fontId="8" fillId="4" borderId="11" xfId="0" applyFont="1" applyFill="1" applyBorder="1"/>
    <xf numFmtId="0" fontId="8" fillId="2" borderId="12" xfId="0" applyFont="1" applyFill="1" applyBorder="1"/>
    <xf numFmtId="14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164" fontId="14" fillId="2" borderId="0" xfId="0" applyNumberFormat="1" applyFont="1" applyFill="1" applyAlignment="1">
      <alignment horizontal="right" vertical="center"/>
    </xf>
    <xf numFmtId="0" fontId="1" fillId="2" borderId="0" xfId="0" applyFont="1" applyFill="1" applyAlignment="1">
      <alignment horizontal="left" vertical="center" indent="1"/>
    </xf>
    <xf numFmtId="0" fontId="4" fillId="2" borderId="13" xfId="0" applyFont="1" applyFill="1" applyBorder="1" applyAlignment="1">
      <alignment vertical="center"/>
    </xf>
    <xf numFmtId="164" fontId="19" fillId="2" borderId="14" xfId="0" applyNumberFormat="1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/>
    </xf>
    <xf numFmtId="164" fontId="3" fillId="2" borderId="15" xfId="0" applyNumberFormat="1" applyFont="1" applyFill="1" applyBorder="1" applyAlignment="1">
      <alignment vertical="center"/>
    </xf>
    <xf numFmtId="0" fontId="6" fillId="2" borderId="16" xfId="0" applyFont="1" applyFill="1" applyBorder="1" applyProtection="1">
      <protection locked="0"/>
    </xf>
    <xf numFmtId="0" fontId="8" fillId="2" borderId="17" xfId="0" applyFont="1" applyFill="1" applyBorder="1"/>
    <xf numFmtId="165" fontId="9" fillId="2" borderId="6" xfId="1" applyNumberFormat="1" applyFont="1" applyFill="1" applyBorder="1" applyAlignment="1">
      <alignment horizontal="right"/>
    </xf>
    <xf numFmtId="0" fontId="7" fillId="2" borderId="6" xfId="0" applyFont="1" applyFill="1" applyBorder="1" applyProtection="1">
      <protection locked="0"/>
    </xf>
    <xf numFmtId="0" fontId="8" fillId="2" borderId="6" xfId="0" applyFont="1" applyFill="1" applyBorder="1"/>
    <xf numFmtId="165" fontId="9" fillId="2" borderId="10" xfId="1" applyNumberFormat="1" applyFont="1" applyFill="1" applyBorder="1" applyAlignment="1">
      <alignment horizontal="right"/>
    </xf>
    <xf numFmtId="0" fontId="8" fillId="4" borderId="4" xfId="0" applyFont="1" applyFill="1" applyBorder="1"/>
    <xf numFmtId="164" fontId="9" fillId="4" borderId="4" xfId="0" applyNumberFormat="1" applyFont="1" applyFill="1" applyBorder="1"/>
    <xf numFmtId="0" fontId="6" fillId="4" borderId="4" xfId="0" applyFont="1" applyFill="1" applyBorder="1" applyProtection="1">
      <protection locked="0"/>
    </xf>
    <xf numFmtId="164" fontId="6" fillId="4" borderId="4" xfId="0" applyNumberFormat="1" applyFont="1" applyFill="1" applyBorder="1"/>
    <xf numFmtId="0" fontId="8" fillId="2" borderId="4" xfId="0" applyFont="1" applyFill="1" applyBorder="1" applyAlignment="1">
      <alignment horizontal="left"/>
    </xf>
  </cellXfs>
  <cellStyles count="4">
    <cellStyle name="Normal" xfId="0" builtinId="0"/>
    <cellStyle name="Normalny 2" xfId="1" xr:uid="{9D24D5D9-EBAA-4BA6-8A4F-2EC83F06D6C1}"/>
    <cellStyle name="Normalny 2 2" xfId="2" xr:uid="{4C2EE685-4948-4D4C-8800-9E933ECAC87D}"/>
    <cellStyle name="Procentowy 2" xfId="3" xr:uid="{A12E60AE-064E-45AF-8070-7B4346EFF8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106822</xdr:colOff>
      <xdr:row>100</xdr:row>
      <xdr:rowOff>124691</xdr:rowOff>
    </xdr:from>
    <xdr:to>
      <xdr:col>1</xdr:col>
      <xdr:colOff>3348</xdr:colOff>
      <xdr:row>103</xdr:row>
      <xdr:rowOff>155518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77D65EF-F7E5-4E42-8B36-F57D76004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22" y="15662564"/>
          <a:ext cx="6349396" cy="2819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103</xdr:row>
      <xdr:rowOff>103907</xdr:rowOff>
    </xdr:from>
    <xdr:to>
      <xdr:col>0</xdr:col>
      <xdr:colOff>6213648</xdr:colOff>
      <xdr:row>105</xdr:row>
      <xdr:rowOff>117069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7DA7608E-6424-4D10-BD10-A8A19AB0FA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426543"/>
          <a:ext cx="6227618" cy="2653147"/>
        </a:xfrm>
        <a:prstGeom prst="rect">
          <a:avLst/>
        </a:prstGeom>
      </xdr:spPr>
    </xdr:pic>
    <xdr:clientData/>
  </xdr:twoCellAnchor>
  <xdr:twoCellAnchor editAs="oneCell">
    <xdr:from>
      <xdr:col>0</xdr:col>
      <xdr:colOff>59347</xdr:colOff>
      <xdr:row>105</xdr:row>
      <xdr:rowOff>145472</xdr:rowOff>
    </xdr:from>
    <xdr:to>
      <xdr:col>0</xdr:col>
      <xdr:colOff>6131329</xdr:colOff>
      <xdr:row>108</xdr:row>
      <xdr:rowOff>117070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796CFDC5-C14C-409E-B4D6-4C96FFB463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47" y="21100472"/>
          <a:ext cx="6064362" cy="27224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31C3E-BC1E-4620-91AB-18B16053E7DC}">
  <dimension ref="A1:E111"/>
  <sheetViews>
    <sheetView tabSelected="1" topLeftCell="A21" zoomScale="110" zoomScaleNormal="110" workbookViewId="0">
      <selection activeCell="A44" sqref="A44:D44"/>
    </sheetView>
  </sheetViews>
  <sheetFormatPr defaultColWidth="8.7109375" defaultRowHeight="14.45"/>
  <cols>
    <col min="1" max="1" width="95.42578125" style="1" customWidth="1"/>
    <col min="2" max="2" width="10.28515625" style="1" customWidth="1"/>
    <col min="3" max="3" width="6.7109375" style="1" customWidth="1"/>
    <col min="4" max="4" width="11" style="1" customWidth="1"/>
    <col min="5" max="16384" width="8.7109375" style="1"/>
  </cols>
  <sheetData>
    <row r="1" spans="1:4" ht="44.45" thickBot="1">
      <c r="A1" s="67" t="s">
        <v>0</v>
      </c>
      <c r="B1" s="64" t="s">
        <v>1</v>
      </c>
      <c r="C1" s="65" t="s">
        <v>2</v>
      </c>
      <c r="D1" s="66">
        <f>D98</f>
        <v>0</v>
      </c>
    </row>
    <row r="2" spans="1:4" ht="21">
      <c r="A2" s="68" t="s">
        <v>3</v>
      </c>
      <c r="B2" s="69">
        <v>115500</v>
      </c>
      <c r="C2" s="70">
        <v>0</v>
      </c>
      <c r="D2" s="71">
        <f>B2*C2</f>
        <v>0</v>
      </c>
    </row>
    <row r="3" spans="1:4" ht="21">
      <c r="A3" s="2"/>
      <c r="B3" s="33"/>
      <c r="C3" s="34"/>
      <c r="D3" s="3"/>
    </row>
    <row r="4" spans="1:4">
      <c r="A4" s="52" t="s">
        <v>4</v>
      </c>
      <c r="B4" s="53">
        <v>0</v>
      </c>
      <c r="C4" s="54">
        <v>0</v>
      </c>
      <c r="D4" s="55">
        <f>C4*B4</f>
        <v>0</v>
      </c>
    </row>
    <row r="5" spans="1:4">
      <c r="A5" s="52" t="s">
        <v>5</v>
      </c>
      <c r="B5" s="56">
        <v>12500</v>
      </c>
      <c r="C5" s="54">
        <v>0</v>
      </c>
      <c r="D5" s="55">
        <f>C5*B5</f>
        <v>0</v>
      </c>
    </row>
    <row r="6" spans="1:4" ht="12" customHeight="1">
      <c r="A6" s="2"/>
      <c r="B6" s="33"/>
      <c r="C6" s="34"/>
      <c r="D6" s="3"/>
    </row>
    <row r="7" spans="1:4" ht="16.149999999999999" customHeight="1">
      <c r="A7" s="4" t="s">
        <v>6</v>
      </c>
      <c r="B7" s="5"/>
      <c r="C7" s="6"/>
      <c r="D7" s="5"/>
    </row>
    <row r="8" spans="1:4">
      <c r="A8" s="23" t="s">
        <v>7</v>
      </c>
      <c r="B8" s="57">
        <v>145000</v>
      </c>
      <c r="C8" s="35">
        <v>0</v>
      </c>
      <c r="D8" s="36">
        <f t="shared" ref="D8:D26" si="0">B8*C8</f>
        <v>0</v>
      </c>
    </row>
    <row r="9" spans="1:4">
      <c r="A9" s="23" t="s">
        <v>8</v>
      </c>
      <c r="B9" s="57">
        <v>148000</v>
      </c>
      <c r="C9" s="35">
        <v>0</v>
      </c>
      <c r="D9" s="36">
        <f t="shared" si="0"/>
        <v>0</v>
      </c>
    </row>
    <row r="10" spans="1:4">
      <c r="A10" s="52" t="s">
        <v>9</v>
      </c>
      <c r="B10" s="57">
        <v>151000</v>
      </c>
      <c r="C10" s="72">
        <v>0</v>
      </c>
      <c r="D10" s="36">
        <f t="shared" si="0"/>
        <v>0</v>
      </c>
    </row>
    <row r="11" spans="1:4">
      <c r="A11" s="52" t="s">
        <v>10</v>
      </c>
      <c r="B11" s="57">
        <v>168500</v>
      </c>
      <c r="C11" s="72">
        <v>0</v>
      </c>
      <c r="D11" s="36">
        <f t="shared" si="0"/>
        <v>0</v>
      </c>
    </row>
    <row r="12" spans="1:4">
      <c r="A12" s="21" t="s">
        <v>11</v>
      </c>
      <c r="B12" s="57">
        <v>167500</v>
      </c>
      <c r="C12" s="35">
        <v>0</v>
      </c>
      <c r="D12" s="36">
        <f t="shared" si="0"/>
        <v>0</v>
      </c>
    </row>
    <row r="13" spans="1:4">
      <c r="A13" s="21" t="s">
        <v>12</v>
      </c>
      <c r="B13" s="57">
        <v>170500</v>
      </c>
      <c r="C13" s="35">
        <v>0</v>
      </c>
      <c r="D13" s="36">
        <f t="shared" si="0"/>
        <v>0</v>
      </c>
    </row>
    <row r="14" spans="1:4">
      <c r="A14" s="21" t="s">
        <v>13</v>
      </c>
      <c r="B14" s="57">
        <v>191000</v>
      </c>
      <c r="C14" s="35">
        <v>0</v>
      </c>
      <c r="D14" s="36">
        <f t="shared" si="0"/>
        <v>0</v>
      </c>
    </row>
    <row r="15" spans="1:4">
      <c r="A15" s="21" t="s">
        <v>14</v>
      </c>
      <c r="B15" s="57">
        <v>1100</v>
      </c>
      <c r="C15" s="51">
        <v>0</v>
      </c>
      <c r="D15" s="36">
        <f t="shared" si="0"/>
        <v>0</v>
      </c>
    </row>
    <row r="16" spans="1:4" ht="13.9" customHeight="1">
      <c r="A16" s="21" t="s">
        <v>15</v>
      </c>
      <c r="B16" s="57">
        <v>1100</v>
      </c>
      <c r="C16" s="51">
        <v>0</v>
      </c>
      <c r="D16" s="36">
        <f t="shared" si="0"/>
        <v>0</v>
      </c>
    </row>
    <row r="17" spans="1:4">
      <c r="A17" s="21" t="s">
        <v>16</v>
      </c>
      <c r="B17" s="41">
        <v>5500</v>
      </c>
      <c r="C17" s="51">
        <v>0</v>
      </c>
      <c r="D17" s="36">
        <f t="shared" si="0"/>
        <v>0</v>
      </c>
    </row>
    <row r="18" spans="1:4">
      <c r="A18" s="21" t="s">
        <v>17</v>
      </c>
      <c r="B18" s="41">
        <v>12000</v>
      </c>
      <c r="C18" s="51">
        <v>0</v>
      </c>
      <c r="D18" s="36">
        <f t="shared" si="0"/>
        <v>0</v>
      </c>
    </row>
    <row r="19" spans="1:4">
      <c r="A19" s="73" t="s">
        <v>18</v>
      </c>
      <c r="B19" s="74">
        <v>169000</v>
      </c>
      <c r="C19" s="75">
        <v>0</v>
      </c>
      <c r="D19" s="55">
        <f t="shared" si="0"/>
        <v>0</v>
      </c>
    </row>
    <row r="20" spans="1:4">
      <c r="A20" s="73" t="s">
        <v>19</v>
      </c>
      <c r="B20" s="74">
        <v>172500</v>
      </c>
      <c r="C20" s="75">
        <v>0</v>
      </c>
      <c r="D20" s="55">
        <f t="shared" si="0"/>
        <v>0</v>
      </c>
    </row>
    <row r="21" spans="1:4">
      <c r="A21" s="73" t="s">
        <v>20</v>
      </c>
      <c r="B21" s="74">
        <v>181900</v>
      </c>
      <c r="C21" s="75">
        <v>0</v>
      </c>
      <c r="D21" s="55">
        <f t="shared" si="0"/>
        <v>0</v>
      </c>
    </row>
    <row r="22" spans="1:4">
      <c r="A22" s="73" t="s">
        <v>21</v>
      </c>
      <c r="B22" s="74">
        <v>194500</v>
      </c>
      <c r="C22" s="75">
        <v>0</v>
      </c>
      <c r="D22" s="55">
        <f t="shared" si="0"/>
        <v>0</v>
      </c>
    </row>
    <row r="23" spans="1:4">
      <c r="A23" s="73" t="s">
        <v>22</v>
      </c>
      <c r="B23" s="74">
        <v>5500</v>
      </c>
      <c r="C23" s="75">
        <v>0</v>
      </c>
      <c r="D23" s="55">
        <f t="shared" si="0"/>
        <v>0</v>
      </c>
    </row>
    <row r="24" spans="1:4">
      <c r="A24" s="73" t="s">
        <v>23</v>
      </c>
      <c r="B24" s="74">
        <v>12000</v>
      </c>
      <c r="C24" s="75">
        <v>0</v>
      </c>
      <c r="D24" s="55">
        <f t="shared" si="0"/>
        <v>0</v>
      </c>
    </row>
    <row r="25" spans="1:4">
      <c r="A25" s="73" t="s">
        <v>24</v>
      </c>
      <c r="B25" s="74">
        <v>5500</v>
      </c>
      <c r="C25" s="75">
        <v>0</v>
      </c>
      <c r="D25" s="55">
        <f t="shared" si="0"/>
        <v>0</v>
      </c>
    </row>
    <row r="26" spans="1:4">
      <c r="A26" s="76" t="s">
        <v>25</v>
      </c>
      <c r="B26" s="77">
        <v>13000</v>
      </c>
      <c r="C26" s="75">
        <v>0</v>
      </c>
      <c r="D26" s="55">
        <f t="shared" si="0"/>
        <v>0</v>
      </c>
    </row>
    <row r="27" spans="1:4" ht="15" thickBot="1">
      <c r="A27" s="7"/>
      <c r="B27" s="47"/>
      <c r="C27" s="7"/>
      <c r="D27" s="8"/>
    </row>
    <row r="28" spans="1:4" ht="16.149999999999999">
      <c r="A28" s="9" t="s">
        <v>26</v>
      </c>
      <c r="B28" s="39"/>
      <c r="C28" s="34"/>
      <c r="D28" s="3"/>
    </row>
    <row r="29" spans="1:4">
      <c r="A29" s="82" t="s">
        <v>27</v>
      </c>
      <c r="B29" s="82"/>
      <c r="C29" s="82"/>
      <c r="D29" s="82"/>
    </row>
    <row r="30" spans="1:4">
      <c r="A30" s="82" t="s">
        <v>28</v>
      </c>
      <c r="B30" s="82"/>
      <c r="C30" s="82"/>
      <c r="D30" s="82"/>
    </row>
    <row r="31" spans="1:4">
      <c r="A31" s="82" t="s">
        <v>29</v>
      </c>
      <c r="B31" s="82"/>
      <c r="C31" s="82"/>
      <c r="D31" s="82"/>
    </row>
    <row r="32" spans="1:4">
      <c r="A32" s="82" t="s">
        <v>30</v>
      </c>
      <c r="B32" s="82"/>
      <c r="C32" s="82"/>
      <c r="D32" s="82"/>
    </row>
    <row r="33" spans="1:4">
      <c r="A33" s="63" t="s">
        <v>31</v>
      </c>
      <c r="B33" s="58"/>
      <c r="C33" s="58"/>
      <c r="D33" s="59"/>
    </row>
    <row r="34" spans="1:4">
      <c r="A34" s="62" t="s">
        <v>32</v>
      </c>
      <c r="B34" s="60"/>
      <c r="C34" s="60"/>
      <c r="D34" s="61"/>
    </row>
    <row r="35" spans="1:4">
      <c r="A35" s="7"/>
      <c r="B35" s="38"/>
      <c r="C35" s="7"/>
      <c r="D35" s="8"/>
    </row>
    <row r="36" spans="1:4" ht="16.149999999999999">
      <c r="A36" s="9" t="s">
        <v>33</v>
      </c>
      <c r="B36" s="39"/>
      <c r="C36" s="34"/>
      <c r="D36" s="3"/>
    </row>
    <row r="37" spans="1:4">
      <c r="A37" s="21" t="s">
        <v>34</v>
      </c>
      <c r="B37" s="40">
        <v>7190</v>
      </c>
      <c r="C37" s="35">
        <v>0</v>
      </c>
      <c r="D37" s="36">
        <f>B37*C37</f>
        <v>0</v>
      </c>
    </row>
    <row r="38" spans="1:4">
      <c r="A38" s="21" t="s">
        <v>35</v>
      </c>
      <c r="B38" s="40">
        <v>5250</v>
      </c>
      <c r="C38" s="35">
        <v>0</v>
      </c>
      <c r="D38" s="36">
        <f t="shared" ref="D38:D39" si="1">B38*C38</f>
        <v>0</v>
      </c>
    </row>
    <row r="39" spans="1:4">
      <c r="A39" s="21" t="s">
        <v>36</v>
      </c>
      <c r="B39" s="40">
        <v>3800</v>
      </c>
      <c r="C39" s="35">
        <v>0</v>
      </c>
      <c r="D39" s="36">
        <f t="shared" si="1"/>
        <v>0</v>
      </c>
    </row>
    <row r="40" spans="1:4">
      <c r="A40" s="21" t="s">
        <v>37</v>
      </c>
      <c r="B40" s="40">
        <v>410</v>
      </c>
      <c r="C40" s="35">
        <v>0</v>
      </c>
      <c r="D40" s="36">
        <f t="shared" ref="D40:D54" si="2">B40*C40</f>
        <v>0</v>
      </c>
    </row>
    <row r="41" spans="1:4">
      <c r="A41" s="22" t="s">
        <v>38</v>
      </c>
      <c r="B41" s="41">
        <v>710</v>
      </c>
      <c r="C41" s="35">
        <v>0</v>
      </c>
      <c r="D41" s="36">
        <f t="shared" si="2"/>
        <v>0</v>
      </c>
    </row>
    <row r="42" spans="1:4">
      <c r="A42" s="21" t="s">
        <v>39</v>
      </c>
      <c r="B42" s="41">
        <v>2990</v>
      </c>
      <c r="C42" s="51">
        <v>0</v>
      </c>
      <c r="D42" s="36">
        <f t="shared" si="2"/>
        <v>0</v>
      </c>
    </row>
    <row r="43" spans="1:4">
      <c r="A43" s="21" t="s">
        <v>40</v>
      </c>
      <c r="B43" s="40">
        <v>2100</v>
      </c>
      <c r="C43" s="35">
        <v>0</v>
      </c>
      <c r="D43" s="36">
        <f t="shared" si="2"/>
        <v>0</v>
      </c>
    </row>
    <row r="44" spans="1:4">
      <c r="A44" s="21" t="s">
        <v>41</v>
      </c>
      <c r="B44" s="40">
        <v>1800</v>
      </c>
      <c r="C44" s="35">
        <v>0</v>
      </c>
      <c r="D44" s="36">
        <f t="shared" si="2"/>
        <v>0</v>
      </c>
    </row>
    <row r="45" spans="1:4">
      <c r="A45" s="21" t="s">
        <v>42</v>
      </c>
      <c r="B45" s="40">
        <v>269</v>
      </c>
      <c r="C45" s="35">
        <v>0</v>
      </c>
      <c r="D45" s="36">
        <f t="shared" si="2"/>
        <v>0</v>
      </c>
    </row>
    <row r="46" spans="1:4">
      <c r="A46" s="21" t="s">
        <v>43</v>
      </c>
      <c r="B46" s="40">
        <v>920</v>
      </c>
      <c r="C46" s="35">
        <v>0</v>
      </c>
      <c r="D46" s="36">
        <f t="shared" si="2"/>
        <v>0</v>
      </c>
    </row>
    <row r="47" spans="1:4">
      <c r="A47" s="21" t="s">
        <v>44</v>
      </c>
      <c r="B47" s="40">
        <v>3590</v>
      </c>
      <c r="C47" s="35">
        <v>0</v>
      </c>
      <c r="D47" s="36">
        <f t="shared" si="2"/>
        <v>0</v>
      </c>
    </row>
    <row r="48" spans="1:4">
      <c r="A48" s="21" t="s">
        <v>45</v>
      </c>
      <c r="B48" s="40">
        <v>960</v>
      </c>
      <c r="C48" s="35">
        <v>0</v>
      </c>
      <c r="D48" s="36">
        <f t="shared" si="2"/>
        <v>0</v>
      </c>
    </row>
    <row r="49" spans="1:4">
      <c r="A49" s="21" t="s">
        <v>46</v>
      </c>
      <c r="B49" s="40">
        <v>810</v>
      </c>
      <c r="C49" s="35">
        <v>0</v>
      </c>
      <c r="D49" s="36">
        <f t="shared" si="2"/>
        <v>0</v>
      </c>
    </row>
    <row r="50" spans="1:4">
      <c r="A50" s="21" t="s">
        <v>47</v>
      </c>
      <c r="B50" s="40">
        <v>810</v>
      </c>
      <c r="C50" s="35">
        <v>0</v>
      </c>
      <c r="D50" s="36">
        <f t="shared" si="2"/>
        <v>0</v>
      </c>
    </row>
    <row r="51" spans="1:4">
      <c r="A51" s="21" t="s">
        <v>48</v>
      </c>
      <c r="B51" s="40">
        <v>5400</v>
      </c>
      <c r="C51" s="35">
        <v>0</v>
      </c>
      <c r="D51" s="36">
        <f t="shared" si="2"/>
        <v>0</v>
      </c>
    </row>
    <row r="52" spans="1:4">
      <c r="A52" s="21" t="s">
        <v>49</v>
      </c>
      <c r="B52" s="40">
        <v>870</v>
      </c>
      <c r="C52" s="35">
        <v>0</v>
      </c>
      <c r="D52" s="36">
        <f t="shared" si="2"/>
        <v>0</v>
      </c>
    </row>
    <row r="53" spans="1:4">
      <c r="A53" s="21" t="s">
        <v>50</v>
      </c>
      <c r="B53" s="40">
        <v>790</v>
      </c>
      <c r="C53" s="35">
        <v>0</v>
      </c>
      <c r="D53" s="36">
        <f t="shared" si="2"/>
        <v>0</v>
      </c>
    </row>
    <row r="54" spans="1:4">
      <c r="A54" s="21" t="s">
        <v>51</v>
      </c>
      <c r="B54" s="40">
        <v>300</v>
      </c>
      <c r="C54" s="35">
        <v>0</v>
      </c>
      <c r="D54" s="36">
        <f t="shared" si="2"/>
        <v>0</v>
      </c>
    </row>
    <row r="55" spans="1:4" ht="15" thickBot="1">
      <c r="A55" s="7"/>
      <c r="B55" s="42"/>
      <c r="C55" s="7"/>
      <c r="D55" s="8"/>
    </row>
    <row r="56" spans="1:4" ht="16.149999999999999">
      <c r="A56" s="9" t="s">
        <v>52</v>
      </c>
      <c r="B56" s="43"/>
      <c r="C56" s="6"/>
      <c r="D56" s="5"/>
    </row>
    <row r="57" spans="1:4">
      <c r="A57" s="46" t="s">
        <v>53</v>
      </c>
      <c r="B57" s="44">
        <v>4800</v>
      </c>
      <c r="C57" s="35">
        <v>0</v>
      </c>
      <c r="D57" s="36">
        <f t="shared" ref="D57:D64" si="3">B57*C57</f>
        <v>0</v>
      </c>
    </row>
    <row r="58" spans="1:4">
      <c r="A58" s="21" t="s">
        <v>54</v>
      </c>
      <c r="B58" s="40">
        <v>3400</v>
      </c>
      <c r="C58" s="35">
        <v>0</v>
      </c>
      <c r="D58" s="36">
        <f t="shared" si="3"/>
        <v>0</v>
      </c>
    </row>
    <row r="59" spans="1:4">
      <c r="A59" s="21" t="s">
        <v>55</v>
      </c>
      <c r="B59" s="40">
        <v>3990</v>
      </c>
      <c r="C59" s="35">
        <v>0</v>
      </c>
      <c r="D59" s="36">
        <f t="shared" si="3"/>
        <v>0</v>
      </c>
    </row>
    <row r="60" spans="1:4">
      <c r="A60" s="21" t="s">
        <v>56</v>
      </c>
      <c r="B60" s="40">
        <v>690</v>
      </c>
      <c r="C60" s="35">
        <v>0</v>
      </c>
      <c r="D60" s="36">
        <f t="shared" si="3"/>
        <v>0</v>
      </c>
    </row>
    <row r="61" spans="1:4">
      <c r="A61" s="21" t="s">
        <v>57</v>
      </c>
      <c r="B61" s="40">
        <v>2600</v>
      </c>
      <c r="C61" s="35">
        <v>0</v>
      </c>
      <c r="D61" s="36">
        <f t="shared" si="3"/>
        <v>0</v>
      </c>
    </row>
    <row r="62" spans="1:4">
      <c r="A62" s="21" t="s">
        <v>58</v>
      </c>
      <c r="B62" s="40">
        <v>2500</v>
      </c>
      <c r="C62" s="35">
        <v>0</v>
      </c>
      <c r="D62" s="36">
        <f t="shared" si="3"/>
        <v>0</v>
      </c>
    </row>
    <row r="63" spans="1:4">
      <c r="A63" s="21" t="s">
        <v>59</v>
      </c>
      <c r="B63" s="40">
        <v>4660</v>
      </c>
      <c r="C63" s="35">
        <v>0</v>
      </c>
      <c r="D63" s="36">
        <f t="shared" si="3"/>
        <v>0</v>
      </c>
    </row>
    <row r="64" spans="1:4">
      <c r="A64" s="21" t="s">
        <v>60</v>
      </c>
      <c r="B64" s="40">
        <v>3400</v>
      </c>
      <c r="C64" s="35">
        <v>0</v>
      </c>
      <c r="D64" s="36">
        <f t="shared" si="3"/>
        <v>0</v>
      </c>
    </row>
    <row r="65" spans="1:5" ht="15" thickBot="1">
      <c r="A65" s="7"/>
      <c r="B65" s="42"/>
      <c r="C65" s="7"/>
      <c r="D65" s="8"/>
    </row>
    <row r="66" spans="1:5" ht="16.149999999999999">
      <c r="A66" s="9" t="s">
        <v>61</v>
      </c>
      <c r="B66" s="43"/>
      <c r="C66" s="6"/>
      <c r="D66" s="5"/>
    </row>
    <row r="67" spans="1:5">
      <c r="A67" s="21" t="s">
        <v>62</v>
      </c>
      <c r="B67" s="44">
        <v>9900</v>
      </c>
      <c r="C67" s="35">
        <v>0</v>
      </c>
      <c r="D67" s="36">
        <f t="shared" ref="D67:D88" si="4">B67*C67</f>
        <v>0</v>
      </c>
    </row>
    <row r="68" spans="1:5">
      <c r="A68" s="21" t="s">
        <v>63</v>
      </c>
      <c r="B68" s="40">
        <v>4500</v>
      </c>
      <c r="C68" s="35">
        <v>0</v>
      </c>
      <c r="D68" s="36">
        <f t="shared" si="4"/>
        <v>0</v>
      </c>
    </row>
    <row r="69" spans="1:5" ht="15">
      <c r="A69" s="78" t="s">
        <v>64</v>
      </c>
      <c r="B69" s="79">
        <v>700</v>
      </c>
      <c r="C69" s="80">
        <v>0</v>
      </c>
      <c r="D69" s="81">
        <f t="shared" si="4"/>
        <v>0</v>
      </c>
      <c r="E69" s="1" t="s">
        <v>65</v>
      </c>
    </row>
    <row r="70" spans="1:5">
      <c r="A70" s="21" t="s">
        <v>66</v>
      </c>
      <c r="B70" s="40">
        <v>3100</v>
      </c>
      <c r="C70" s="35">
        <v>0</v>
      </c>
      <c r="D70" s="36">
        <f t="shared" si="4"/>
        <v>0</v>
      </c>
    </row>
    <row r="71" spans="1:5" ht="13.9" customHeight="1">
      <c r="A71" s="21" t="s">
        <v>67</v>
      </c>
      <c r="B71" s="40">
        <v>1690</v>
      </c>
      <c r="C71" s="35">
        <v>0</v>
      </c>
      <c r="D71" s="36">
        <f t="shared" si="4"/>
        <v>0</v>
      </c>
    </row>
    <row r="72" spans="1:5" s="48" customFormat="1" ht="13.15" customHeight="1">
      <c r="A72" s="21" t="s">
        <v>68</v>
      </c>
      <c r="B72" s="40">
        <v>2400</v>
      </c>
      <c r="C72" s="35">
        <v>0</v>
      </c>
      <c r="D72" s="36">
        <f t="shared" si="4"/>
        <v>0</v>
      </c>
    </row>
    <row r="73" spans="1:5" ht="13.9" customHeight="1">
      <c r="A73" s="21" t="s">
        <v>69</v>
      </c>
      <c r="B73" s="40">
        <v>3100</v>
      </c>
      <c r="C73" s="35">
        <v>0</v>
      </c>
      <c r="D73" s="36">
        <f t="shared" si="4"/>
        <v>0</v>
      </c>
    </row>
    <row r="74" spans="1:5">
      <c r="A74" s="21" t="s">
        <v>70</v>
      </c>
      <c r="B74" s="40">
        <v>340</v>
      </c>
      <c r="C74" s="35">
        <v>0</v>
      </c>
      <c r="D74" s="36">
        <f t="shared" si="4"/>
        <v>0</v>
      </c>
    </row>
    <row r="75" spans="1:5">
      <c r="A75" s="21" t="s">
        <v>71</v>
      </c>
      <c r="B75" s="40">
        <v>150</v>
      </c>
      <c r="C75" s="35">
        <v>0</v>
      </c>
      <c r="D75" s="36">
        <f t="shared" si="4"/>
        <v>0</v>
      </c>
    </row>
    <row r="76" spans="1:5">
      <c r="A76" s="21" t="s">
        <v>72</v>
      </c>
      <c r="B76" s="40">
        <v>2900</v>
      </c>
      <c r="C76" s="35">
        <v>0</v>
      </c>
      <c r="D76" s="36">
        <f t="shared" si="4"/>
        <v>0</v>
      </c>
    </row>
    <row r="77" spans="1:5">
      <c r="A77" s="21" t="s">
        <v>73</v>
      </c>
      <c r="B77" s="40">
        <v>1850</v>
      </c>
      <c r="C77" s="35">
        <v>0</v>
      </c>
      <c r="D77" s="36">
        <f t="shared" si="4"/>
        <v>0</v>
      </c>
    </row>
    <row r="78" spans="1:5">
      <c r="A78" s="21" t="s">
        <v>74</v>
      </c>
      <c r="B78" s="40">
        <v>1990</v>
      </c>
      <c r="C78" s="35">
        <v>0</v>
      </c>
      <c r="D78" s="36">
        <f t="shared" si="4"/>
        <v>0</v>
      </c>
    </row>
    <row r="79" spans="1:5">
      <c r="A79" s="21" t="s">
        <v>75</v>
      </c>
      <c r="B79" s="40">
        <v>380</v>
      </c>
      <c r="C79" s="35">
        <v>0</v>
      </c>
      <c r="D79" s="36">
        <f t="shared" si="4"/>
        <v>0</v>
      </c>
    </row>
    <row r="80" spans="1:5">
      <c r="A80" s="21" t="s">
        <v>76</v>
      </c>
      <c r="B80" s="40">
        <v>1700</v>
      </c>
      <c r="C80" s="35">
        <v>0</v>
      </c>
      <c r="D80" s="36">
        <f t="shared" si="4"/>
        <v>0</v>
      </c>
    </row>
    <row r="81" spans="1:5">
      <c r="A81" s="21" t="s">
        <v>77</v>
      </c>
      <c r="B81" s="40">
        <v>100</v>
      </c>
      <c r="C81" s="35">
        <v>0</v>
      </c>
      <c r="D81" s="36">
        <f t="shared" si="4"/>
        <v>0</v>
      </c>
    </row>
    <row r="82" spans="1:5">
      <c r="A82" s="21" t="s">
        <v>78</v>
      </c>
      <c r="B82" s="40">
        <v>440</v>
      </c>
      <c r="C82" s="35">
        <v>0</v>
      </c>
      <c r="D82" s="36">
        <f t="shared" si="4"/>
        <v>0</v>
      </c>
    </row>
    <row r="83" spans="1:5">
      <c r="A83" s="21" t="s">
        <v>79</v>
      </c>
      <c r="B83" s="40">
        <v>750</v>
      </c>
      <c r="C83" s="35">
        <v>0</v>
      </c>
      <c r="D83" s="36">
        <f t="shared" si="4"/>
        <v>0</v>
      </c>
    </row>
    <row r="84" spans="1:5">
      <c r="A84" s="49" t="s">
        <v>80</v>
      </c>
      <c r="B84" s="40">
        <v>680</v>
      </c>
      <c r="C84" s="35">
        <v>0</v>
      </c>
      <c r="D84" s="36">
        <f t="shared" si="4"/>
        <v>0</v>
      </c>
    </row>
    <row r="85" spans="1:5">
      <c r="A85" s="21" t="s">
        <v>81</v>
      </c>
      <c r="B85" s="40">
        <v>790</v>
      </c>
      <c r="C85" s="35">
        <v>0</v>
      </c>
      <c r="D85" s="36">
        <f t="shared" si="4"/>
        <v>0</v>
      </c>
    </row>
    <row r="86" spans="1:5">
      <c r="A86" s="21" t="s">
        <v>82</v>
      </c>
      <c r="B86" s="40">
        <v>2990</v>
      </c>
      <c r="C86" s="35">
        <v>0</v>
      </c>
      <c r="D86" s="36">
        <f t="shared" si="4"/>
        <v>0</v>
      </c>
      <c r="E86" s="43"/>
    </row>
    <row r="87" spans="1:5">
      <c r="A87" s="21" t="s">
        <v>83</v>
      </c>
      <c r="B87" s="40">
        <v>2750</v>
      </c>
      <c r="C87" s="35">
        <v>0</v>
      </c>
      <c r="D87" s="36">
        <f t="shared" si="4"/>
        <v>0</v>
      </c>
    </row>
    <row r="88" spans="1:5">
      <c r="A88" s="21" t="s">
        <v>84</v>
      </c>
      <c r="B88" s="40">
        <v>2990</v>
      </c>
      <c r="C88" s="35">
        <v>0</v>
      </c>
      <c r="D88" s="36">
        <f t="shared" si="4"/>
        <v>0</v>
      </c>
    </row>
    <row r="89" spans="1:5" ht="15" thickBot="1">
      <c r="A89" s="10"/>
      <c r="B89" s="45"/>
      <c r="C89" s="12"/>
      <c r="D89" s="11"/>
    </row>
    <row r="90" spans="1:5" ht="16.899999999999999" thickTop="1">
      <c r="A90" s="9" t="s">
        <v>85</v>
      </c>
      <c r="B90" s="43"/>
      <c r="C90" s="6"/>
      <c r="D90" s="5"/>
    </row>
    <row r="91" spans="1:5">
      <c r="A91" s="37" t="s">
        <v>86</v>
      </c>
      <c r="B91" s="40">
        <v>0</v>
      </c>
      <c r="C91" s="35">
        <v>0</v>
      </c>
      <c r="D91" s="36">
        <f>B91*C91</f>
        <v>0</v>
      </c>
    </row>
    <row r="92" spans="1:5" s="4" customFormat="1" ht="16.149999999999999">
      <c r="A92" s="37" t="s">
        <v>87</v>
      </c>
      <c r="B92" s="40">
        <v>2690</v>
      </c>
      <c r="C92" s="35">
        <v>0</v>
      </c>
      <c r="D92" s="36">
        <f>B92*C92</f>
        <v>0</v>
      </c>
    </row>
    <row r="93" spans="1:5">
      <c r="A93" s="21" t="s">
        <v>88</v>
      </c>
      <c r="B93" s="40">
        <v>2690</v>
      </c>
      <c r="C93" s="35">
        <v>0</v>
      </c>
      <c r="D93" s="36">
        <f>B93*C93</f>
        <v>0</v>
      </c>
    </row>
    <row r="94" spans="1:5" ht="5.45" customHeight="1">
      <c r="A94" s="24"/>
      <c r="B94" s="43"/>
      <c r="C94" s="50"/>
      <c r="D94" s="5"/>
    </row>
    <row r="95" spans="1:5" ht="16.149999999999999">
      <c r="A95" s="25" t="s">
        <v>89</v>
      </c>
      <c r="B95" s="28"/>
      <c r="C95" s="29"/>
      <c r="D95" s="30"/>
    </row>
    <row r="96" spans="1:5">
      <c r="A96" s="20" t="s">
        <v>90</v>
      </c>
      <c r="B96" s="40">
        <v>2500</v>
      </c>
      <c r="C96" s="26">
        <v>0</v>
      </c>
      <c r="D96" s="27">
        <f>B96*C96</f>
        <v>0</v>
      </c>
    </row>
    <row r="97" spans="1:4" ht="10.9" customHeight="1" thickBot="1">
      <c r="A97" s="12"/>
      <c r="B97" s="11"/>
      <c r="C97" s="12"/>
      <c r="D97" s="11"/>
    </row>
    <row r="98" spans="1:4" ht="17.45" thickTop="1" thickBot="1">
      <c r="A98" s="9" t="s">
        <v>91</v>
      </c>
      <c r="B98" s="13"/>
      <c r="C98" s="14"/>
      <c r="D98" s="31">
        <f>SUM(D2:D96)</f>
        <v>0</v>
      </c>
    </row>
    <row r="99" spans="1:4" ht="9" customHeight="1" thickTop="1">
      <c r="C99" s="15"/>
      <c r="D99" s="15"/>
    </row>
    <row r="100" spans="1:4" ht="16.149999999999999">
      <c r="A100" s="4" t="s">
        <v>92</v>
      </c>
      <c r="C100" s="15"/>
      <c r="D100" s="15"/>
    </row>
    <row r="101" spans="1:4" ht="16.149999999999999">
      <c r="A101" s="4" t="s">
        <v>93</v>
      </c>
      <c r="C101" s="15"/>
    </row>
    <row r="102" spans="1:4" ht="191.45" customHeight="1">
      <c r="A102" s="16"/>
      <c r="C102" s="15"/>
    </row>
    <row r="103" spans="1:4" ht="11.45" customHeight="1">
      <c r="A103" s="16"/>
      <c r="C103" s="15"/>
    </row>
    <row r="104" spans="1:4" ht="16.149999999999999">
      <c r="A104" s="4" t="s">
        <v>94</v>
      </c>
      <c r="C104" s="15"/>
      <c r="D104" s="15"/>
    </row>
    <row r="105" spans="1:4" ht="190.9" customHeight="1">
      <c r="A105" s="16"/>
      <c r="C105" s="15"/>
      <c r="D105" s="15"/>
    </row>
    <row r="106" spans="1:4" ht="16.149999999999999">
      <c r="A106" s="4" t="s">
        <v>95</v>
      </c>
      <c r="C106" s="15"/>
      <c r="D106" s="15"/>
    </row>
    <row r="107" spans="1:4" ht="145.15" customHeight="1">
      <c r="C107" s="15"/>
      <c r="D107" s="15"/>
    </row>
    <row r="108" spans="1:4" ht="54.6" customHeight="1" thickBot="1">
      <c r="A108" s="17"/>
      <c r="B108" s="17"/>
      <c r="C108" s="18"/>
      <c r="D108" s="18"/>
    </row>
    <row r="109" spans="1:4" ht="14.45" customHeight="1">
      <c r="A109" s="4"/>
      <c r="B109" s="4"/>
      <c r="C109" s="15"/>
      <c r="D109" s="15"/>
    </row>
    <row r="110" spans="1:4" ht="16.149999999999999">
      <c r="A110" s="19" t="s">
        <v>96</v>
      </c>
      <c r="C110" s="15"/>
      <c r="D110" s="15"/>
    </row>
    <row r="111" spans="1:4" ht="15.4" customHeight="1">
      <c r="A111" s="32" t="s">
        <v>97</v>
      </c>
      <c r="C111" s="15"/>
      <c r="D111" s="15"/>
    </row>
  </sheetData>
  <mergeCells count="4">
    <mergeCell ref="A29:D29"/>
    <mergeCell ref="A30:D30"/>
    <mergeCell ref="A31:D31"/>
    <mergeCell ref="A32:D32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A9A63324C39644AF5B8A5DE045A88E" ma:contentTypeVersion="12" ma:contentTypeDescription="Create a new document." ma:contentTypeScope="" ma:versionID="1a7d8aed7c87f4711645381b16287551">
  <xsd:schema xmlns:xsd="http://www.w3.org/2001/XMLSchema" xmlns:xs="http://www.w3.org/2001/XMLSchema" xmlns:p="http://schemas.microsoft.com/office/2006/metadata/properties" xmlns:ns2="ebdf26c9-6443-46ed-9a75-31f835f20ddf" xmlns:ns3="8a13b1e7-c0ce-4fbf-ba88-32625037d083" targetNamespace="http://schemas.microsoft.com/office/2006/metadata/properties" ma:root="true" ma:fieldsID="68dfb56c69f0aea4f1fac6ab2fe1051f" ns2:_="" ns3:_="">
    <xsd:import namespace="ebdf26c9-6443-46ed-9a75-31f835f20ddf"/>
    <xsd:import namespace="8a13b1e7-c0ce-4fbf-ba88-32625037d08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df26c9-6443-46ed-9a75-31f835f20dd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13b1e7-c0ce-4fbf-ba88-32625037d0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95F325-6A88-4D92-AEFC-D5C99283B873}"/>
</file>

<file path=customXml/itemProps2.xml><?xml version="1.0" encoding="utf-8"?>
<ds:datastoreItem xmlns:ds="http://schemas.openxmlformats.org/officeDocument/2006/customXml" ds:itemID="{F2F480D5-88A1-4437-91EA-D94A918CC079}"/>
</file>

<file path=customXml/itemProps3.xml><?xml version="1.0" encoding="utf-8"?>
<ds:datastoreItem xmlns:ds="http://schemas.openxmlformats.org/officeDocument/2006/customXml" ds:itemID="{9DBD03A3-B652-4ED4-954E-AC7B3CDA0E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Mika Kouki</dc:creator>
  <cp:keywords/>
  <dc:description/>
  <cp:lastModifiedBy>Giacomo Guadagnini</cp:lastModifiedBy>
  <cp:revision/>
  <dcterms:created xsi:type="dcterms:W3CDTF">2019-10-22T13:35:48Z</dcterms:created>
  <dcterms:modified xsi:type="dcterms:W3CDTF">2023-03-16T12:36:28Z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0x010100D9A9A63324C39644AF5B8A5DE045A88E</vt:lpwstr>
  </property>
</Properties>
</file>