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acomo.guadagnini\Downloads\CIN 23\"/>
    </mc:Choice>
  </mc:AlternateContent>
  <xr:revisionPtr revIDLastSave="0" documentId="13_ncr:1_{846CA318-7570-4F89-B3D5-1C324E2FD773}" xr6:coauthVersionLast="47" xr6:coauthVersionMax="47" xr10:uidLastSave="{00000000-0000-0000-0000-000000000000}"/>
  <bookViews>
    <workbookView xWindow="-108" yWindow="-108" windowWidth="30936" windowHeight="16896" xr2:uid="{CE806258-65C9-49EA-87CE-C13884E35CE9}"/>
  </bookViews>
  <sheets>
    <sheet name="Taul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8" i="1" l="1"/>
  <c r="D74" i="1"/>
  <c r="D63" i="1"/>
  <c r="D89" i="1"/>
  <c r="D18" i="1"/>
  <c r="D19" i="1"/>
  <c r="D20" i="1"/>
  <c r="D21" i="1"/>
  <c r="D22" i="1"/>
  <c r="D23" i="1"/>
  <c r="D24" i="1"/>
  <c r="D11" i="1"/>
  <c r="D100" i="1"/>
  <c r="D101" i="1"/>
  <c r="D102" i="1"/>
  <c r="D103" i="1"/>
  <c r="D77" i="1"/>
  <c r="D73" i="1"/>
  <c r="D46" i="1"/>
  <c r="D5" i="1"/>
  <c r="D91" i="1"/>
  <c r="D92" i="1"/>
  <c r="D93" i="1"/>
  <c r="D70" i="1"/>
  <c r="D13" i="1"/>
  <c r="D4" i="1"/>
  <c r="D97" i="1"/>
  <c r="D98" i="1"/>
  <c r="D99" i="1"/>
  <c r="D72" i="1"/>
  <c r="D17" i="1"/>
  <c r="D16" i="1" l="1"/>
  <c r="D15" i="1"/>
  <c r="D14" i="1"/>
  <c r="D61" i="1"/>
  <c r="D2" i="1"/>
  <c r="D112" i="1"/>
  <c r="D111" i="1"/>
  <c r="D110" i="1"/>
  <c r="D42" i="1"/>
  <c r="D96" i="1"/>
  <c r="D10" i="1"/>
  <c r="D79" i="1"/>
  <c r="D58" i="1"/>
  <c r="D57" i="1"/>
  <c r="D56" i="1"/>
  <c r="D71" i="1"/>
  <c r="D115" i="1"/>
  <c r="D107" i="1"/>
  <c r="D106" i="1"/>
  <c r="D95" i="1"/>
  <c r="D94" i="1"/>
  <c r="D90" i="1"/>
  <c r="D88" i="1"/>
  <c r="D87" i="1"/>
  <c r="D86" i="1"/>
  <c r="D85" i="1"/>
  <c r="D84" i="1"/>
  <c r="D83" i="1"/>
  <c r="D82" i="1"/>
  <c r="D81" i="1"/>
  <c r="D80" i="1"/>
  <c r="D78" i="1"/>
  <c r="D69" i="1"/>
  <c r="D68" i="1"/>
  <c r="D67" i="1"/>
  <c r="D66" i="1"/>
  <c r="D65" i="1"/>
  <c r="D64" i="1"/>
  <c r="D62" i="1"/>
  <c r="D55" i="1"/>
  <c r="D54" i="1"/>
  <c r="D53" i="1"/>
  <c r="D52" i="1"/>
  <c r="D51" i="1"/>
  <c r="D50" i="1"/>
  <c r="D49" i="1"/>
  <c r="D47" i="1"/>
  <c r="D45" i="1"/>
  <c r="D44" i="1"/>
  <c r="D43" i="1"/>
  <c r="D41" i="1"/>
  <c r="D40" i="1"/>
  <c r="D39" i="1"/>
  <c r="D12" i="1"/>
  <c r="D9" i="1"/>
  <c r="D8" i="1"/>
  <c r="D1" i="1" l="1"/>
  <c r="D117" i="1" s="1"/>
</calcChain>
</file>

<file path=xl/sharedStrings.xml><?xml version="1.0" encoding="utf-8"?>
<sst xmlns="http://schemas.openxmlformats.org/spreadsheetml/2006/main" count="116" uniqueCount="115">
  <si>
    <t>XO DFNDR 9</t>
  </si>
  <si>
    <t>VAT 0%</t>
  </si>
  <si>
    <t>Units</t>
  </si>
  <si>
    <t xml:space="preserve">XO DFNDR 9      CIN 23       </t>
  </si>
  <si>
    <t>EU VERSION</t>
  </si>
  <si>
    <t>US / CANADA VERSION</t>
  </si>
  <si>
    <t>ENGINE OPTIONS</t>
  </si>
  <si>
    <t xml:space="preserve">XO DFNDR 9 with Mercury Verado 300V8  engine installed and tested </t>
  </si>
  <si>
    <t xml:space="preserve">XO DFNDR 9 with Mercury Verado 350L6  engine installed and tested </t>
  </si>
  <si>
    <t xml:space="preserve">XO DFNDR 9 with Mercury Verado 400L6  engine installed and tested </t>
  </si>
  <si>
    <t xml:space="preserve">XO DFNDR 9 with Mercury Verado 450R  engine installed and tested </t>
  </si>
  <si>
    <t xml:space="preserve">XO DFNDR 9 with Twin Mercury 225hp V6 engines installed and tested </t>
  </si>
  <si>
    <t xml:space="preserve">XO DFNDR 9 with Twin Mercury 225hp V6 engines installed and tested with joystick control, auto pilot, Skyhook </t>
  </si>
  <si>
    <t>Mercury Verado/Fourstroke engines, Cold Fusion White for 350/400L6 (sing)</t>
  </si>
  <si>
    <t>Mercury Verado/Fourstroke engines, Cold Fusion White 250/300V8 (sing)</t>
  </si>
  <si>
    <t>Pre- rigg, Mercury Verado 6 or 8 - cyl  (sing)</t>
  </si>
  <si>
    <t>Pre- rigg, Mercury Verado 6 or 8 - cyl  (twin)</t>
  </si>
  <si>
    <t>XO DFNDR 9 with Yamaha 300 (white), engines installed and tested (electric steering)</t>
  </si>
  <si>
    <t>XO DFNDR 9 with Yamaha 425 (white), engines installed and tested (electric steering)</t>
  </si>
  <si>
    <t>XO DFNDR 9 with Yamaha 225  twin (white), engines installed and tested</t>
  </si>
  <si>
    <t>Pre- rigg, Yamaha (sing)</t>
  </si>
  <si>
    <t>Pre- rigg, Yamaha (twin)</t>
  </si>
  <si>
    <t>Pre- rigg, Suzuki (sing)</t>
  </si>
  <si>
    <t>Pre- rigg, Suzuki (double)</t>
  </si>
  <si>
    <t>STANDARD EQUIPMENT</t>
  </si>
  <si>
    <t xml:space="preserve">LENCO MARINE TRIMPLATES </t>
  </si>
  <si>
    <t>HYDRAULIC POWER STEERING</t>
  </si>
  <si>
    <t xml:space="preserve">ADJUSTABLE FULL-SUSPENSION SEAT FOR DRIVER and CO-Driver, XO SPORT </t>
  </si>
  <si>
    <t>GRABRAILS ON ROOF</t>
  </si>
  <si>
    <t>BOW BUMPER</t>
  </si>
  <si>
    <t>WINDSCREEN WIPERS  (with washers)</t>
  </si>
  <si>
    <t>HORN</t>
  </si>
  <si>
    <t>DUAL BATTERY</t>
  </si>
  <si>
    <t xml:space="preserve">HULL ACCENT, 3M CARBON BLACK </t>
  </si>
  <si>
    <t>ADDITIONAL USB SOCKET ON CONSOLE (2)</t>
  </si>
  <si>
    <t>OPTIONS - NAVIGATION &amp; BOAT HANDLING</t>
  </si>
  <si>
    <t>SIMRAD NSS16 EVO3 + WITH EU CHART and GPS ANTENNA</t>
  </si>
  <si>
    <t>SIMRAD NSS12 EVO3 + WITH EU CHART and GPS ANTENNA</t>
  </si>
  <si>
    <t>SIMRAD NSX 12 + with EU CHART and GPS ANTENNA</t>
  </si>
  <si>
    <t>TWIN SIMRAD NSX 12 + with EU CHART and GPS ANTENNA</t>
  </si>
  <si>
    <t xml:space="preserve">SIMRAD HDI ECHOSOUNDER </t>
  </si>
  <si>
    <t>SIMRAD Al 3-in ECHOSAUNDER</t>
  </si>
  <si>
    <t>SIMRAD Halo20+ RADAR</t>
  </si>
  <si>
    <t>SIMRAD OP50 REMOTE</t>
  </si>
  <si>
    <t>VHF SIMRAD RS100-B (AIS) (twin antenna on Radar mast)</t>
  </si>
  <si>
    <t>VHF SIMRAD RS100-B (without AIS) (twin antenna on Radar mast)</t>
  </si>
  <si>
    <t>COMPASS, Ritchie Explorer B-51 (black)</t>
  </si>
  <si>
    <t>Mente Marine AUTOMATIC TRIM CONTROL SYSTEM</t>
  </si>
  <si>
    <t>BOW THRUSTER, 2.0KW</t>
  </si>
  <si>
    <t xml:space="preserve">MARINCO SEARCH LIGHT </t>
  </si>
  <si>
    <t>LUMITEC RAZOR SURFACE MOUNT HEAD FRONT LIGHT</t>
  </si>
  <si>
    <t>LUMITEC RAZOR SURFACE MOUNT BACK LIGHT</t>
  </si>
  <si>
    <t>ANCHOR WINCH IN FRONT INC. 7,5 KG ANCHOR, ROPE/ CHAIN COMPLETE SYSTEM</t>
  </si>
  <si>
    <t>ANCHORING PACKAGE . 7,5 KG ANCHOR, CHAIN 3M, 30M ROPE AND CHACKLE</t>
  </si>
  <si>
    <t>MOORING KIT SMALL, INC. XO BAG, 4 FENDERS, ROPES AND XO SOCKS, 4+1  MOORING ROPES, CARBINE HOOK</t>
  </si>
  <si>
    <t>FLAGPOLE</t>
  </si>
  <si>
    <t>OPTIONS - BOAT EQUIPMENT</t>
  </si>
  <si>
    <t xml:space="preserve">CABIN SLIDING DOORS </t>
  </si>
  <si>
    <t xml:space="preserve">WEBASTO ELECTRICAL ROOF HATCH   </t>
  </si>
  <si>
    <t>WEBASTO REMOTE CONTROL SYSTEM</t>
  </si>
  <si>
    <t xml:space="preserve">WEBASTO MANUAL ROOF HATCH   </t>
  </si>
  <si>
    <t>SOFT DECK (inner and outer deck)</t>
  </si>
  <si>
    <t xml:space="preserve">COURTESY FLOOR LIGHTS </t>
  </si>
  <si>
    <t>INDIRECT CABIN LED LIGHTNING</t>
  </si>
  <si>
    <t xml:space="preserve">CENTRAL SEAT SYSTEM (turnable) WITH A STORAGE BOX </t>
  </si>
  <si>
    <t xml:space="preserve">EXTRA SEATING AFT DECK (foldable) </t>
  </si>
  <si>
    <t>TOWING POLE (Water sports)</t>
  </si>
  <si>
    <t>SHOREPOWER, 20AH CHARGER including 1x230/110v socket</t>
  </si>
  <si>
    <t>ANTIFOULING BLACK</t>
  </si>
  <si>
    <t>EXTERNAL BLINDS FOR WINDSHIELD AND DOORS</t>
  </si>
  <si>
    <t>ROOF FISHING ROD HOLDER</t>
  </si>
  <si>
    <t>NEW</t>
  </si>
  <si>
    <t>OPTIONS - COMFORT</t>
  </si>
  <si>
    <t>AIR CONDITION 12V  (Requires central seat system with storage box)</t>
  </si>
  <si>
    <t>WEBASTO WITH EVO 40 Heater</t>
  </si>
  <si>
    <t>WC, MANUAL WITH SEPTIC TANK (68L)</t>
  </si>
  <si>
    <t>WC, ELECTRICAL WITH SEPTIC TANK (68L)</t>
  </si>
  <si>
    <t>FRESH WATER PRESSURE SYSTEM WITH 68L TANK and CERAMIC SINK AND HANWSHOWER IN WC</t>
  </si>
  <si>
    <t>HOT WATER SYSTEM 15L TO OB MODEL (Requeris shore power installed)</t>
  </si>
  <si>
    <t>SHOWER HANDLE WITH MIXER (Requires water pressure system)</t>
  </si>
  <si>
    <r>
      <t xml:space="preserve">REFRIDGERATOR, </t>
    </r>
    <r>
      <rPr>
        <b/>
        <sz val="6.5"/>
        <color rgb="FFFF0000"/>
        <rFont val="Arial Black"/>
        <family val="2"/>
      </rPr>
      <t xml:space="preserve"> </t>
    </r>
    <r>
      <rPr>
        <b/>
        <sz val="6.5"/>
        <rFont val="Arial Black"/>
        <family val="2"/>
      </rPr>
      <t>(Requires central seat system)</t>
    </r>
  </si>
  <si>
    <t>FUSION SOUND SYSTEM, AM/FM/ipod/USB-Fusion Link, Bluetooth, Remote control unit, 2 SPEAKERS, antenna</t>
  </si>
  <si>
    <t>FUSION SOUND SYSTEM, AM/FM/ipod/USB-Fusion Link, Bluetooth, Remote control unit, 4 SPEAKERS, antenna</t>
  </si>
  <si>
    <t>FUSION DAB MODULE + ANTENNA FOR DIGITAL RADIO</t>
  </si>
  <si>
    <t>AFT DECK TABLE</t>
  </si>
  <si>
    <t>AFT DECK TABLE (Removable)</t>
  </si>
  <si>
    <t>MATTRESS FOR CABIN BED</t>
  </si>
  <si>
    <t>AFT SUNBED SYSTEM (Requires all optional seats and aft deck table)</t>
  </si>
  <si>
    <t xml:space="preserve">FOREDECK SUN BED (color options) </t>
  </si>
  <si>
    <t>CARPET ONTHE CABIN FLOOR</t>
  </si>
  <si>
    <t>CARPET ON THE COCKPIT DECK</t>
  </si>
  <si>
    <t>SIDE WALL CANOPY SYSTEM</t>
  </si>
  <si>
    <t>AFT WALL CANOPY COVER</t>
  </si>
  <si>
    <t>RAIN COVERS FOR DRIVER AND CO-PILOT SEATS       (2 unit)</t>
  </si>
  <si>
    <t xml:space="preserve">RAIN COVER CENTRAL SOFFA        </t>
  </si>
  <si>
    <t xml:space="preserve">RAIN COVER FOR AFT SEAT        </t>
  </si>
  <si>
    <t>FOREDECK AND AFTDECK SUNSHADE SYSTEM</t>
  </si>
  <si>
    <t>XO ORGANIZER in front of driver seat</t>
  </si>
  <si>
    <t xml:space="preserve">POP-UP STEP IN CABIN   </t>
  </si>
  <si>
    <t>ADJUSTABLE FOOT REST FOR CO-PILOT SEAT</t>
  </si>
  <si>
    <r>
      <t xml:space="preserve">COLOUR COMBINATIONS (choose one)  </t>
    </r>
    <r>
      <rPr>
        <sz val="8"/>
        <color rgb="FFFF0000"/>
        <rFont val="Arial Black"/>
        <family val="2"/>
      </rPr>
      <t xml:space="preserve"> </t>
    </r>
  </si>
  <si>
    <t>XO CLASSIC</t>
  </si>
  <si>
    <t>XO SPORT</t>
  </si>
  <si>
    <r>
      <rPr>
        <sz val="10"/>
        <color rgb="FF000000"/>
        <rFont val="Arial Black"/>
      </rPr>
      <t xml:space="preserve">COLOUR COMBINATIONS UPHOLSTERY (choose one)  </t>
    </r>
    <r>
      <rPr>
        <sz val="8"/>
        <color rgb="FFFF0000"/>
        <rFont val="Arial Black"/>
      </rPr>
      <t xml:space="preserve"> </t>
    </r>
  </si>
  <si>
    <t xml:space="preserve">CENTRAL SEAT SYSTEM, EXTRA SEATING AFT DECK, FOREDECK SUN BED, AFT SUNBED SYSTEM                             ANTHRAZITE </t>
  </si>
  <si>
    <t>CITRUS</t>
  </si>
  <si>
    <t>MELON</t>
  </si>
  <si>
    <t>TRANSPORTATION</t>
  </si>
  <si>
    <t>Shipping metalcradle (for over sea transport)</t>
  </si>
  <si>
    <t>PRICE TOTAL</t>
  </si>
  <si>
    <t>COLOUR COMBINATION ILLUSTRATIONS</t>
  </si>
  <si>
    <t>XO CLASSIC:   Black 3M hull accent, light gray grp deck, roof with same grp as deck</t>
  </si>
  <si>
    <t>XO SPORT:  Silver 3M hull accent, light gray grp deck, roof with dark gray 3M film</t>
  </si>
  <si>
    <t>All prices in pricelist VAT 0% and ExWorks factory (end customer prices)</t>
  </si>
  <si>
    <t>XO Boats reserves the rights to change or update pricing or equipment offered in this pricelist without further notice.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</si>
</sst>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€&quot;;[Red]\-#,##0\ &quot;€&quot;"/>
    <numFmt numFmtId="165" formatCode="#,##0\ &quot;€&quot;"/>
  </numFmts>
  <fonts count="25">
    <font>
      <sz val="11"/>
      <color theme="1"/>
      <name val="Calibri"/>
      <family val="2"/>
      <scheme val="minor"/>
    </font>
    <font>
      <sz val="28"/>
      <color theme="1"/>
      <name val="Arial Black"/>
      <family val="2"/>
    </font>
    <font>
      <sz val="6.5"/>
      <color theme="1"/>
      <name val="Arial Black"/>
      <family val="2"/>
    </font>
    <font>
      <sz val="10"/>
      <color theme="1"/>
      <name val="Arial Black"/>
      <family val="2"/>
    </font>
    <font>
      <b/>
      <sz val="10"/>
      <color theme="1"/>
      <name val="Arial Black"/>
      <family val="2"/>
    </font>
    <font>
      <sz val="14"/>
      <color rgb="FFA99A75"/>
      <name val="Arial Black"/>
      <family val="2"/>
    </font>
    <font>
      <sz val="6.5"/>
      <name val="Arial Black"/>
      <family val="2"/>
    </font>
    <font>
      <b/>
      <sz val="6.5"/>
      <name val="Arial Black"/>
      <family val="2"/>
    </font>
    <font>
      <b/>
      <sz val="7"/>
      <name val="Arial Black"/>
      <family val="2"/>
    </font>
    <font>
      <b/>
      <sz val="6.5"/>
      <color theme="1"/>
      <name val="Arial Black"/>
      <family val="2"/>
    </font>
    <font>
      <sz val="7"/>
      <name val="Arial Black"/>
      <family val="2"/>
    </font>
    <font>
      <sz val="10"/>
      <name val="Arial Black"/>
      <family val="2"/>
    </font>
    <font>
      <b/>
      <sz val="7"/>
      <color theme="1"/>
      <name val="Arial Black"/>
      <family val="2"/>
    </font>
    <font>
      <sz val="7"/>
      <color rgb="FFFF0000"/>
      <name val="Arial Black"/>
      <family val="2"/>
    </font>
    <font>
      <sz val="10"/>
      <color rgb="FF000000"/>
      <name val="Arial"/>
      <family val="2"/>
    </font>
    <font>
      <b/>
      <sz val="6.5"/>
      <color rgb="FFFF0000"/>
      <name val="Arial Black"/>
      <family val="2"/>
    </font>
    <font>
      <b/>
      <sz val="10"/>
      <name val="Arial Black"/>
      <family val="2"/>
    </font>
    <font>
      <b/>
      <sz val="7.5"/>
      <name val="Arial Black"/>
      <family val="2"/>
    </font>
    <font>
      <sz val="10"/>
      <name val="Arial"/>
      <family val="2"/>
    </font>
    <font>
      <sz val="6.5"/>
      <color rgb="FFFF0000"/>
      <name val="Arial Black"/>
      <family val="2"/>
    </font>
    <font>
      <b/>
      <sz val="10"/>
      <color rgb="FFFF0000"/>
      <name val="Arial Black"/>
      <family val="2"/>
    </font>
    <font>
      <sz val="8"/>
      <color rgb="FFFF0000"/>
      <name val="Arial Black"/>
      <family val="2"/>
    </font>
    <font>
      <sz val="10"/>
      <color rgb="FF000000"/>
      <name val="Arial Black"/>
    </font>
    <font>
      <sz val="8"/>
      <color rgb="FFFF0000"/>
      <name val="Arial Black"/>
    </font>
    <font>
      <sz val="10"/>
      <name val="Arial Black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4" fillId="0" borderId="0"/>
    <xf numFmtId="0" fontId="14" fillId="0" borderId="0"/>
  </cellStyleXfs>
  <cellXfs count="113">
    <xf numFmtId="0" fontId="0" fillId="0" borderId="0" xfId="0"/>
    <xf numFmtId="0" fontId="1" fillId="2" borderId="1" xfId="0" applyFont="1" applyFill="1" applyBorder="1" applyAlignment="1">
      <alignment horizontal="left" vertical="center" indent="1"/>
    </xf>
    <xf numFmtId="14" fontId="2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0" fillId="2" borderId="0" xfId="0" applyFill="1"/>
    <xf numFmtId="0" fontId="5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164" fontId="3" fillId="2" borderId="0" xfId="0" applyNumberFormat="1" applyFont="1" applyFill="1" applyAlignment="1">
      <alignment vertical="center"/>
    </xf>
    <xf numFmtId="0" fontId="3" fillId="2" borderId="0" xfId="0" applyFont="1" applyFill="1"/>
    <xf numFmtId="164" fontId="6" fillId="2" borderId="0" xfId="0" applyNumberFormat="1" applyFont="1" applyFill="1"/>
    <xf numFmtId="0" fontId="6" fillId="2" borderId="0" xfId="0" applyFont="1" applyFill="1"/>
    <xf numFmtId="0" fontId="6" fillId="2" borderId="4" xfId="0" applyFont="1" applyFill="1" applyBorder="1" applyProtection="1">
      <protection locked="0"/>
    </xf>
    <xf numFmtId="164" fontId="6" fillId="2" borderId="3" xfId="0" applyNumberFormat="1" applyFont="1" applyFill="1" applyBorder="1"/>
    <xf numFmtId="0" fontId="7" fillId="2" borderId="3" xfId="0" applyFont="1" applyFill="1" applyBorder="1"/>
    <xf numFmtId="0" fontId="6" fillId="2" borderId="3" xfId="0" applyFont="1" applyFill="1" applyBorder="1" applyProtection="1">
      <protection locked="0"/>
    </xf>
    <xf numFmtId="0" fontId="11" fillId="2" borderId="5" xfId="0" applyFont="1" applyFill="1" applyBorder="1"/>
    <xf numFmtId="164" fontId="12" fillId="2" borderId="5" xfId="0" applyNumberFormat="1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/>
    </xf>
    <xf numFmtId="164" fontId="3" fillId="2" borderId="5" xfId="0" applyNumberFormat="1" applyFont="1" applyFill="1" applyBorder="1" applyAlignment="1">
      <alignment vertical="center"/>
    </xf>
    <xf numFmtId="0" fontId="6" fillId="2" borderId="1" xfId="0" applyFont="1" applyFill="1" applyBorder="1"/>
    <xf numFmtId="164" fontId="13" fillId="2" borderId="1" xfId="0" applyNumberFormat="1" applyFont="1" applyFill="1" applyBorder="1"/>
    <xf numFmtId="164" fontId="6" fillId="2" borderId="1" xfId="0" applyNumberFormat="1" applyFont="1" applyFill="1" applyBorder="1"/>
    <xf numFmtId="0" fontId="11" fillId="2" borderId="0" xfId="0" applyFont="1" applyFill="1"/>
    <xf numFmtId="164" fontId="12" fillId="2" borderId="0" xfId="0" applyNumberFormat="1" applyFont="1" applyFill="1" applyAlignment="1">
      <alignment vertical="center" wrapText="1"/>
    </xf>
    <xf numFmtId="164" fontId="8" fillId="2" borderId="3" xfId="0" applyNumberFormat="1" applyFont="1" applyFill="1" applyBorder="1"/>
    <xf numFmtId="0" fontId="10" fillId="2" borderId="3" xfId="0" applyFont="1" applyFill="1" applyBorder="1" applyProtection="1">
      <protection locked="0"/>
    </xf>
    <xf numFmtId="164" fontId="8" fillId="2" borderId="1" xfId="0" applyNumberFormat="1" applyFont="1" applyFill="1" applyBorder="1"/>
    <xf numFmtId="164" fontId="8" fillId="2" borderId="0" xfId="0" applyNumberFormat="1" applyFont="1" applyFill="1"/>
    <xf numFmtId="0" fontId="6" fillId="2" borderId="7" xfId="0" applyFont="1" applyFill="1" applyBorder="1" applyAlignment="1">
      <alignment vertical="center" wrapText="1"/>
    </xf>
    <xf numFmtId="164" fontId="8" fillId="2" borderId="7" xfId="0" applyNumberFormat="1" applyFont="1" applyFill="1" applyBorder="1"/>
    <xf numFmtId="0" fontId="6" fillId="2" borderId="7" xfId="0" applyFont="1" applyFill="1" applyBorder="1"/>
    <xf numFmtId="164" fontId="6" fillId="2" borderId="7" xfId="0" applyNumberFormat="1" applyFont="1" applyFill="1" applyBorder="1"/>
    <xf numFmtId="0" fontId="7" fillId="2" borderId="0" xfId="0" applyFont="1" applyFill="1"/>
    <xf numFmtId="0" fontId="6" fillId="2" borderId="0" xfId="0" applyFont="1" applyFill="1" applyProtection="1">
      <protection locked="0"/>
    </xf>
    <xf numFmtId="0" fontId="16" fillId="2" borderId="0" xfId="0" applyFont="1" applyFill="1"/>
    <xf numFmtId="164" fontId="17" fillId="2" borderId="0" xfId="0" applyNumberFormat="1" applyFont="1" applyFill="1"/>
    <xf numFmtId="0" fontId="8" fillId="2" borderId="0" xfId="0" applyFont="1" applyFill="1" applyProtection="1">
      <protection locked="0"/>
    </xf>
    <xf numFmtId="164" fontId="7" fillId="2" borderId="0" xfId="0" applyNumberFormat="1" applyFont="1" applyFill="1"/>
    <xf numFmtId="0" fontId="7" fillId="2" borderId="3" xfId="0" applyFont="1" applyFill="1" applyBorder="1" applyAlignment="1">
      <alignment vertical="center"/>
    </xf>
    <xf numFmtId="164" fontId="17" fillId="2" borderId="3" xfId="0" applyNumberFormat="1" applyFont="1" applyFill="1" applyBorder="1"/>
    <xf numFmtId="0" fontId="8" fillId="2" borderId="3" xfId="0" applyFont="1" applyFill="1" applyBorder="1" applyProtection="1">
      <protection locked="0"/>
    </xf>
    <xf numFmtId="164" fontId="7" fillId="2" borderId="3" xfId="0" applyNumberFormat="1" applyFont="1" applyFill="1" applyBorder="1"/>
    <xf numFmtId="0" fontId="18" fillId="2" borderId="0" xfId="0" applyFont="1" applyFill="1"/>
    <xf numFmtId="164" fontId="6" fillId="2" borderId="0" xfId="0" applyNumberFormat="1" applyFont="1" applyFill="1" applyAlignment="1">
      <alignment horizontal="right" vertical="center" wrapText="1"/>
    </xf>
    <xf numFmtId="164" fontId="11" fillId="2" borderId="8" xfId="0" applyNumberFormat="1" applyFont="1" applyFill="1" applyBorder="1"/>
    <xf numFmtId="164" fontId="2" fillId="2" borderId="0" xfId="0" applyNumberFormat="1" applyFont="1" applyFill="1" applyAlignment="1">
      <alignment horizontal="right" vertical="center" wrapText="1"/>
    </xf>
    <xf numFmtId="164" fontId="3" fillId="2" borderId="0" xfId="0" applyNumberFormat="1" applyFont="1" applyFill="1"/>
    <xf numFmtId="0" fontId="2" fillId="2" borderId="0" xfId="0" applyFont="1" applyFill="1"/>
    <xf numFmtId="0" fontId="4" fillId="2" borderId="0" xfId="0" applyFont="1" applyFill="1" applyAlignment="1">
      <alignment vertical="center"/>
    </xf>
    <xf numFmtId="0" fontId="7" fillId="2" borderId="9" xfId="0" applyFont="1" applyFill="1" applyBorder="1"/>
    <xf numFmtId="0" fontId="9" fillId="2" borderId="6" xfId="0" applyFont="1" applyFill="1" applyBorder="1"/>
    <xf numFmtId="0" fontId="7" fillId="2" borderId="6" xfId="0" applyFont="1" applyFill="1" applyBorder="1"/>
    <xf numFmtId="164" fontId="20" fillId="2" borderId="0" xfId="0" applyNumberFormat="1" applyFont="1" applyFill="1" applyAlignment="1">
      <alignment vertical="center" wrapText="1"/>
    </xf>
    <xf numFmtId="164" fontId="19" fillId="2" borderId="0" xfId="0" applyNumberFormat="1" applyFont="1" applyFill="1"/>
    <xf numFmtId="164" fontId="13" fillId="2" borderId="0" xfId="0" applyNumberFormat="1" applyFont="1" applyFill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2" xfId="1" applyFont="1" applyFill="1" applyBorder="1" applyAlignment="1"/>
    <xf numFmtId="164" fontId="8" fillId="3" borderId="3" xfId="0" applyNumberFormat="1" applyFont="1" applyFill="1" applyBorder="1"/>
    <xf numFmtId="0" fontId="9" fillId="2" borderId="2" xfId="0" applyFont="1" applyFill="1" applyBorder="1" applyAlignment="1"/>
    <xf numFmtId="0" fontId="9" fillId="2" borderId="4" xfId="0" applyFont="1" applyFill="1" applyBorder="1"/>
    <xf numFmtId="0" fontId="7" fillId="2" borderId="4" xfId="0" applyFont="1" applyFill="1" applyBorder="1"/>
    <xf numFmtId="0" fontId="7" fillId="2" borderId="10" xfId="0" applyFont="1" applyFill="1" applyBorder="1" applyAlignment="1"/>
    <xf numFmtId="0" fontId="7" fillId="2" borderId="11" xfId="0" applyFont="1" applyFill="1" applyBorder="1"/>
    <xf numFmtId="164" fontId="8" fillId="3" borderId="3" xfId="0" applyNumberFormat="1" applyFont="1" applyFill="1" applyBorder="1" applyAlignment="1">
      <alignment horizontal="right"/>
    </xf>
    <xf numFmtId="0" fontId="7" fillId="2" borderId="0" xfId="0" applyFont="1" applyFill="1" applyBorder="1" applyAlignment="1"/>
    <xf numFmtId="0" fontId="0" fillId="2" borderId="0" xfId="0" applyFill="1" applyBorder="1"/>
    <xf numFmtId="0" fontId="7" fillId="2" borderId="3" xfId="0" applyFont="1" applyFill="1" applyBorder="1" applyAlignment="1"/>
    <xf numFmtId="0" fontId="7" fillId="2" borderId="12" xfId="0" applyFont="1" applyFill="1" applyBorder="1" applyAlignment="1">
      <alignment horizontal="right"/>
    </xf>
    <xf numFmtId="0" fontId="7" fillId="2" borderId="3" xfId="1" applyFont="1" applyFill="1" applyBorder="1" applyAlignment="1"/>
    <xf numFmtId="0" fontId="7" fillId="2" borderId="3" xfId="0" applyFont="1" applyFill="1" applyBorder="1" applyAlignment="1">
      <alignment horizontal="right"/>
    </xf>
    <xf numFmtId="0" fontId="9" fillId="2" borderId="3" xfId="0" applyFont="1" applyFill="1" applyBorder="1"/>
    <xf numFmtId="0" fontId="6" fillId="2" borderId="0" xfId="0" applyFont="1" applyFill="1" applyBorder="1" applyProtection="1">
      <protection locked="0"/>
    </xf>
    <xf numFmtId="164" fontId="6" fillId="2" borderId="0" xfId="0" applyNumberFormat="1" applyFont="1" applyFill="1" applyBorder="1"/>
    <xf numFmtId="164" fontId="8" fillId="3" borderId="13" xfId="0" applyNumberFormat="1" applyFont="1" applyFill="1" applyBorder="1" applyAlignment="1">
      <alignment horizontal="right"/>
    </xf>
    <xf numFmtId="0" fontId="6" fillId="2" borderId="13" xfId="0" applyFont="1" applyFill="1" applyBorder="1" applyProtection="1">
      <protection locked="0"/>
    </xf>
    <xf numFmtId="164" fontId="6" fillId="2" borderId="13" xfId="0" applyNumberFormat="1" applyFont="1" applyFill="1" applyBorder="1"/>
    <xf numFmtId="0" fontId="7" fillId="2" borderId="14" xfId="0" applyFont="1" applyFill="1" applyBorder="1"/>
    <xf numFmtId="164" fontId="8" fillId="3" borderId="14" xfId="0" applyNumberFormat="1" applyFont="1" applyFill="1" applyBorder="1" applyAlignment="1">
      <alignment horizontal="right"/>
    </xf>
    <xf numFmtId="0" fontId="6" fillId="2" borderId="14" xfId="0" applyFont="1" applyFill="1" applyBorder="1" applyProtection="1">
      <protection locked="0"/>
    </xf>
    <xf numFmtId="0" fontId="7" fillId="2" borderId="13" xfId="0" applyFont="1" applyFill="1" applyBorder="1"/>
    <xf numFmtId="0" fontId="7" fillId="2" borderId="15" xfId="0" applyFont="1" applyFill="1" applyBorder="1" applyAlignment="1"/>
    <xf numFmtId="164" fontId="8" fillId="3" borderId="15" xfId="0" applyNumberFormat="1" applyFont="1" applyFill="1" applyBorder="1" applyAlignment="1">
      <alignment horizontal="right"/>
    </xf>
    <xf numFmtId="0" fontId="6" fillId="2" borderId="15" xfId="0" applyFont="1" applyFill="1" applyBorder="1" applyProtection="1">
      <protection locked="0"/>
    </xf>
    <xf numFmtId="0" fontId="5" fillId="2" borderId="0" xfId="0" applyFont="1" applyFill="1" applyBorder="1" applyAlignment="1">
      <alignment vertical="center"/>
    </xf>
    <xf numFmtId="164" fontId="10" fillId="3" borderId="0" xfId="0" applyNumberFormat="1" applyFont="1" applyFill="1" applyBorder="1"/>
    <xf numFmtId="0" fontId="9" fillId="2" borderId="2" xfId="0" applyFont="1" applyFill="1" applyBorder="1"/>
    <xf numFmtId="164" fontId="8" fillId="2" borderId="3" xfId="0" applyNumberFormat="1" applyFont="1" applyFill="1" applyBorder="1" applyAlignment="1">
      <alignment horizontal="right"/>
    </xf>
    <xf numFmtId="165" fontId="8" fillId="3" borderId="3" xfId="2" applyNumberFormat="1" applyFont="1" applyFill="1" applyBorder="1" applyAlignment="1">
      <alignment horizontal="right"/>
    </xf>
    <xf numFmtId="165" fontId="8" fillId="2" borderId="3" xfId="1" applyNumberFormat="1" applyFont="1" applyFill="1" applyBorder="1" applyAlignment="1">
      <alignment horizontal="right"/>
    </xf>
    <xf numFmtId="164" fontId="8" fillId="3" borderId="13" xfId="0" applyNumberFormat="1" applyFont="1" applyFill="1" applyBorder="1"/>
    <xf numFmtId="0" fontId="7" fillId="2" borderId="13" xfId="1" applyFont="1" applyFill="1" applyBorder="1" applyAlignment="1"/>
    <xf numFmtId="164" fontId="8" fillId="3" borderId="4" xfId="0" applyNumberFormat="1" applyFont="1" applyFill="1" applyBorder="1"/>
    <xf numFmtId="0" fontId="7" fillId="2" borderId="16" xfId="0" applyFont="1" applyFill="1" applyBorder="1" applyAlignment="1"/>
    <xf numFmtId="0" fontId="5" fillId="2" borderId="17" xfId="0" applyFont="1" applyFill="1" applyBorder="1" applyAlignment="1">
      <alignment vertical="center"/>
    </xf>
    <xf numFmtId="0" fontId="6" fillId="2" borderId="19" xfId="0" applyFont="1" applyFill="1" applyBorder="1" applyProtection="1">
      <protection locked="0"/>
    </xf>
    <xf numFmtId="164" fontId="6" fillId="2" borderId="20" xfId="0" applyNumberFormat="1" applyFont="1" applyFill="1" applyBorder="1"/>
    <xf numFmtId="164" fontId="10" fillId="3" borderId="18" xfId="0" applyNumberFormat="1" applyFont="1" applyFill="1" applyBorder="1" applyAlignment="1">
      <alignment horizontal="center" vertical="center"/>
    </xf>
    <xf numFmtId="165" fontId="8" fillId="2" borderId="13" xfId="1" applyNumberFormat="1" applyFont="1" applyFill="1" applyBorder="1" applyAlignment="1">
      <alignment horizontal="right"/>
    </xf>
    <xf numFmtId="0" fontId="10" fillId="2" borderId="13" xfId="0" applyFont="1" applyFill="1" applyBorder="1" applyProtection="1">
      <protection locked="0"/>
    </xf>
    <xf numFmtId="0" fontId="7" fillId="2" borderId="2" xfId="0" applyFont="1" applyFill="1" applyBorder="1"/>
    <xf numFmtId="165" fontId="8" fillId="2" borderId="14" xfId="1" applyNumberFormat="1" applyFont="1" applyFill="1" applyBorder="1" applyAlignment="1">
      <alignment horizontal="right"/>
    </xf>
    <xf numFmtId="0" fontId="10" fillId="2" borderId="14" xfId="0" applyFont="1" applyFill="1" applyBorder="1" applyProtection="1">
      <protection locked="0"/>
    </xf>
    <xf numFmtId="164" fontId="6" fillId="2" borderId="14" xfId="0" applyNumberFormat="1" applyFont="1" applyFill="1" applyBorder="1"/>
    <xf numFmtId="0" fontId="10" fillId="2" borderId="21" xfId="0" applyFont="1" applyFill="1" applyBorder="1" applyProtection="1">
      <protection locked="0"/>
    </xf>
    <xf numFmtId="164" fontId="8" fillId="2" borderId="13" xfId="0" applyNumberFormat="1" applyFont="1" applyFill="1" applyBorder="1"/>
    <xf numFmtId="0" fontId="24" fillId="2" borderId="0" xfId="0" applyFont="1" applyFill="1"/>
    <xf numFmtId="0" fontId="7" fillId="4" borderId="3" xfId="0" applyFont="1" applyFill="1" applyBorder="1"/>
    <xf numFmtId="164" fontId="8" fillId="4" borderId="3" xfId="0" applyNumberFormat="1" applyFont="1" applyFill="1" applyBorder="1"/>
    <xf numFmtId="0" fontId="6" fillId="4" borderId="3" xfId="0" applyFont="1" applyFill="1" applyBorder="1" applyProtection="1">
      <protection locked="0"/>
    </xf>
    <xf numFmtId="164" fontId="6" fillId="4" borderId="3" xfId="0" applyNumberFormat="1" applyFont="1" applyFill="1" applyBorder="1"/>
    <xf numFmtId="164" fontId="8" fillId="2" borderId="13" xfId="0" applyNumberFormat="1" applyFont="1" applyFill="1" applyBorder="1" applyAlignment="1">
      <alignment horizontal="right"/>
    </xf>
  </cellXfs>
  <cellStyles count="3">
    <cellStyle name="Normal" xfId="0" builtinId="0"/>
    <cellStyle name="Normalny 2" xfId="1" xr:uid="{435F6474-6DAB-4B27-A0E2-4888C849F4FD}"/>
    <cellStyle name="Normalny 2 2" xfId="2" xr:uid="{F09266BD-FB36-460A-9CFF-29BF4D2E5F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</xdr:colOff>
      <xdr:row>119</xdr:row>
      <xdr:rowOff>189018</xdr:rowOff>
    </xdr:from>
    <xdr:to>
      <xdr:col>0</xdr:col>
      <xdr:colOff>5540798</xdr:colOff>
      <xdr:row>121</xdr:row>
      <xdr:rowOff>6138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1220F545-DB11-4600-BCA2-8833D221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5" y="19962918"/>
          <a:ext cx="5518573" cy="267462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122</xdr:row>
      <xdr:rowOff>15029</xdr:rowOff>
    </xdr:from>
    <xdr:to>
      <xdr:col>0</xdr:col>
      <xdr:colOff>5690023</xdr:colOff>
      <xdr:row>123</xdr:row>
      <xdr:rowOff>82127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1176E3CC-44A8-45D2-B839-37CD336F4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" y="22922654"/>
          <a:ext cx="5690020" cy="26959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DDFCE-2F27-4BA0-BECE-4F86C10F131C}">
  <dimension ref="A1:N127"/>
  <sheetViews>
    <sheetView tabSelected="1" topLeftCell="A35" zoomScale="110" zoomScaleNormal="110" workbookViewId="0">
      <selection activeCell="F5" sqref="F5"/>
    </sheetView>
  </sheetViews>
  <sheetFormatPr defaultColWidth="8.7109375" defaultRowHeight="14.45"/>
  <cols>
    <col min="1" max="1" width="90.5703125" style="5" customWidth="1"/>
    <col min="2" max="2" width="10.28515625" style="5" customWidth="1"/>
    <col min="3" max="3" width="7.28515625" style="5" customWidth="1"/>
    <col min="4" max="4" width="9.7109375" style="5" customWidth="1"/>
    <col min="5" max="9" width="8.7109375" style="5"/>
    <col min="10" max="10" width="3.85546875" style="5" customWidth="1"/>
    <col min="11" max="16384" width="8.7109375" style="5"/>
  </cols>
  <sheetData>
    <row r="1" spans="1:5" ht="42.6" customHeight="1" thickBot="1">
      <c r="A1" s="1" t="s">
        <v>0</v>
      </c>
      <c r="B1" s="2" t="s">
        <v>1</v>
      </c>
      <c r="C1" s="3" t="s">
        <v>2</v>
      </c>
      <c r="D1" s="4">
        <f>SUM(D2:D115)</f>
        <v>0</v>
      </c>
      <c r="E1" s="67"/>
    </row>
    <row r="2" spans="1:5" ht="21.6" thickBot="1">
      <c r="A2" s="95" t="s">
        <v>3</v>
      </c>
      <c r="B2" s="98">
        <v>107500</v>
      </c>
      <c r="C2" s="96">
        <v>0</v>
      </c>
      <c r="D2" s="97">
        <f t="shared" ref="D2" si="0">B2*C2</f>
        <v>0</v>
      </c>
      <c r="E2" s="67"/>
    </row>
    <row r="3" spans="1:5" ht="21">
      <c r="A3" s="85"/>
      <c r="B3" s="86"/>
      <c r="C3" s="73"/>
      <c r="D3" s="74"/>
      <c r="E3" s="67"/>
    </row>
    <row r="4" spans="1:5">
      <c r="A4" s="87" t="s">
        <v>4</v>
      </c>
      <c r="B4" s="91">
        <v>0</v>
      </c>
      <c r="C4" s="76">
        <v>0</v>
      </c>
      <c r="D4" s="77">
        <f>C4*B4</f>
        <v>0</v>
      </c>
      <c r="E4" s="67"/>
    </row>
    <row r="5" spans="1:5">
      <c r="A5" s="87" t="s">
        <v>5</v>
      </c>
      <c r="B5" s="75">
        <v>12500</v>
      </c>
      <c r="C5" s="76">
        <v>0</v>
      </c>
      <c r="D5" s="77">
        <f>C5*B5</f>
        <v>0</v>
      </c>
      <c r="E5" s="67"/>
    </row>
    <row r="6" spans="1:5" ht="7.15" customHeight="1">
      <c r="A6" s="6"/>
      <c r="B6" s="53"/>
      <c r="C6" s="7"/>
      <c r="D6" s="8"/>
      <c r="E6" s="67"/>
    </row>
    <row r="7" spans="1:5" ht="16.149999999999999">
      <c r="A7" s="9" t="s">
        <v>6</v>
      </c>
      <c r="B7" s="54"/>
      <c r="C7" s="11"/>
      <c r="D7" s="10"/>
      <c r="E7" s="67"/>
    </row>
    <row r="8" spans="1:5">
      <c r="A8" s="14" t="s">
        <v>7</v>
      </c>
      <c r="B8" s="59">
        <v>137000</v>
      </c>
      <c r="C8" s="12">
        <v>0</v>
      </c>
      <c r="D8" s="13">
        <f t="shared" ref="D8:D9" si="1">B8*C8</f>
        <v>0</v>
      </c>
      <c r="E8" s="67"/>
    </row>
    <row r="9" spans="1:5">
      <c r="A9" s="72" t="s">
        <v>8</v>
      </c>
      <c r="B9" s="59">
        <v>140000</v>
      </c>
      <c r="C9" s="12">
        <v>0</v>
      </c>
      <c r="D9" s="13">
        <f t="shared" si="1"/>
        <v>0</v>
      </c>
      <c r="E9" s="67"/>
    </row>
    <row r="10" spans="1:5">
      <c r="A10" s="72" t="s">
        <v>9</v>
      </c>
      <c r="B10" s="59">
        <v>143000</v>
      </c>
      <c r="C10" s="12">
        <v>0</v>
      </c>
      <c r="D10" s="13">
        <f t="shared" ref="D10:D11" si="2">B10*C10</f>
        <v>0</v>
      </c>
      <c r="E10" s="67"/>
    </row>
    <row r="11" spans="1:5" ht="15">
      <c r="A11" s="72" t="s">
        <v>10</v>
      </c>
      <c r="B11" s="59">
        <v>160500</v>
      </c>
      <c r="C11" s="12">
        <v>0</v>
      </c>
      <c r="D11" s="13">
        <f t="shared" si="2"/>
        <v>0</v>
      </c>
      <c r="E11" s="67"/>
    </row>
    <row r="12" spans="1:5">
      <c r="A12" s="14" t="s">
        <v>11</v>
      </c>
      <c r="B12" s="59">
        <v>159500</v>
      </c>
      <c r="C12" s="12">
        <v>0</v>
      </c>
      <c r="D12" s="13">
        <f t="shared" ref="D12:D13" si="3">B12*C12</f>
        <v>0</v>
      </c>
      <c r="E12" s="67"/>
    </row>
    <row r="13" spans="1:5">
      <c r="A13" s="14" t="s">
        <v>12</v>
      </c>
      <c r="B13" s="65">
        <v>175500</v>
      </c>
      <c r="C13" s="12">
        <v>0</v>
      </c>
      <c r="D13" s="13">
        <f t="shared" si="3"/>
        <v>0</v>
      </c>
      <c r="E13" s="67"/>
    </row>
    <row r="14" spans="1:5">
      <c r="A14" s="14" t="s">
        <v>13</v>
      </c>
      <c r="B14" s="89">
        <v>1100</v>
      </c>
      <c r="C14" s="26">
        <v>0</v>
      </c>
      <c r="D14" s="13">
        <f t="shared" ref="D14:D16" si="4">B14*C14</f>
        <v>0</v>
      </c>
      <c r="E14" s="67"/>
    </row>
    <row r="15" spans="1:5">
      <c r="A15" s="14" t="s">
        <v>14</v>
      </c>
      <c r="B15" s="89">
        <v>1100</v>
      </c>
      <c r="C15" s="26">
        <v>0</v>
      </c>
      <c r="D15" s="13">
        <f t="shared" si="4"/>
        <v>0</v>
      </c>
      <c r="E15" s="67"/>
    </row>
    <row r="16" spans="1:5">
      <c r="A16" s="14" t="s">
        <v>15</v>
      </c>
      <c r="B16" s="90">
        <v>5500</v>
      </c>
      <c r="C16" s="26">
        <v>0</v>
      </c>
      <c r="D16" s="13">
        <f t="shared" si="4"/>
        <v>0</v>
      </c>
      <c r="E16" s="67"/>
    </row>
    <row r="17" spans="1:14" ht="15">
      <c r="A17" s="14" t="s">
        <v>16</v>
      </c>
      <c r="B17" s="102">
        <v>12000</v>
      </c>
      <c r="C17" s="103">
        <v>0</v>
      </c>
      <c r="D17" s="104">
        <f t="shared" ref="D17:D24" si="5">B17*C17</f>
        <v>0</v>
      </c>
      <c r="E17" s="67"/>
    </row>
    <row r="18" spans="1:14" ht="15">
      <c r="A18" s="101" t="s">
        <v>17</v>
      </c>
      <c r="B18" s="99">
        <v>142000</v>
      </c>
      <c r="C18" s="100">
        <v>0</v>
      </c>
      <c r="D18" s="104">
        <f t="shared" si="5"/>
        <v>0</v>
      </c>
      <c r="E18" s="67"/>
    </row>
    <row r="19" spans="1:14" ht="15">
      <c r="A19" s="101" t="s">
        <v>18</v>
      </c>
      <c r="B19" s="99">
        <v>161000</v>
      </c>
      <c r="C19" s="100">
        <v>0</v>
      </c>
      <c r="D19" s="104">
        <f t="shared" si="5"/>
        <v>0</v>
      </c>
      <c r="E19" s="67"/>
    </row>
    <row r="20" spans="1:14" ht="15">
      <c r="A20" s="101" t="s">
        <v>19</v>
      </c>
      <c r="B20" s="99">
        <v>164500</v>
      </c>
      <c r="C20" s="100">
        <v>0</v>
      </c>
      <c r="D20" s="104">
        <f t="shared" si="5"/>
        <v>0</v>
      </c>
      <c r="E20" s="67"/>
    </row>
    <row r="21" spans="1:14" ht="15">
      <c r="A21" s="101" t="s">
        <v>20</v>
      </c>
      <c r="B21" s="99">
        <v>5500</v>
      </c>
      <c r="C21" s="100">
        <v>0</v>
      </c>
      <c r="D21" s="104">
        <f t="shared" si="5"/>
        <v>0</v>
      </c>
      <c r="E21" s="67"/>
    </row>
    <row r="22" spans="1:14" ht="15">
      <c r="A22" s="101" t="s">
        <v>21</v>
      </c>
      <c r="B22" s="99">
        <v>12000</v>
      </c>
      <c r="C22" s="100">
        <v>0</v>
      </c>
      <c r="D22" s="104">
        <f t="shared" si="5"/>
        <v>0</v>
      </c>
      <c r="E22" s="67"/>
    </row>
    <row r="23" spans="1:14" ht="15">
      <c r="A23" s="101" t="s">
        <v>22</v>
      </c>
      <c r="B23" s="99">
        <v>6000</v>
      </c>
      <c r="C23" s="100">
        <v>0</v>
      </c>
      <c r="D23" s="104">
        <f t="shared" si="5"/>
        <v>0</v>
      </c>
      <c r="E23" s="67"/>
    </row>
    <row r="24" spans="1:14" ht="15">
      <c r="A24" s="101" t="s">
        <v>23</v>
      </c>
      <c r="B24" s="99">
        <v>13000</v>
      </c>
      <c r="C24" s="105">
        <v>0</v>
      </c>
      <c r="D24" s="77">
        <f t="shared" si="5"/>
        <v>0</v>
      </c>
      <c r="E24" s="67"/>
    </row>
    <row r="25" spans="1:14" ht="15">
      <c r="A25" s="11"/>
      <c r="B25" s="55"/>
      <c r="C25" s="11"/>
      <c r="D25" s="10"/>
      <c r="E25" s="67"/>
    </row>
    <row r="26" spans="1:14" ht="17.649999999999999" customHeight="1">
      <c r="A26" s="16" t="s">
        <v>24</v>
      </c>
      <c r="B26" s="17"/>
      <c r="C26" s="18"/>
      <c r="D26" s="19"/>
      <c r="E26" s="67"/>
      <c r="F26" s="67"/>
      <c r="G26" s="67"/>
      <c r="H26" s="67"/>
      <c r="I26" s="67"/>
      <c r="J26" s="67"/>
      <c r="K26" s="67"/>
      <c r="L26" s="67"/>
      <c r="M26" s="67"/>
      <c r="N26" s="67"/>
    </row>
    <row r="27" spans="1:14">
      <c r="A27" s="60" t="s">
        <v>25</v>
      </c>
      <c r="B27" s="51"/>
      <c r="C27" s="51"/>
      <c r="D27" s="61"/>
      <c r="E27" s="67"/>
      <c r="F27" s="67"/>
      <c r="G27" s="67"/>
      <c r="H27" s="67"/>
      <c r="I27" s="67"/>
      <c r="J27" s="66"/>
      <c r="K27" s="66"/>
      <c r="L27" s="67"/>
      <c r="M27" s="67"/>
      <c r="N27" s="67"/>
    </row>
    <row r="28" spans="1:14">
      <c r="A28" s="57" t="s">
        <v>26</v>
      </c>
      <c r="B28" s="52"/>
      <c r="C28" s="52"/>
      <c r="D28" s="62"/>
      <c r="E28" s="67"/>
      <c r="F28" s="67"/>
      <c r="G28" s="67"/>
      <c r="H28" s="67"/>
      <c r="I28" s="67"/>
      <c r="J28" s="66"/>
      <c r="K28" s="66"/>
      <c r="L28" s="67"/>
      <c r="M28" s="67"/>
      <c r="N28" s="67"/>
    </row>
    <row r="29" spans="1:14">
      <c r="A29" s="57" t="s">
        <v>27</v>
      </c>
      <c r="B29" s="52"/>
      <c r="C29" s="52"/>
      <c r="D29" s="62"/>
      <c r="E29" s="67"/>
      <c r="F29" s="67"/>
      <c r="G29" s="67"/>
      <c r="H29" s="67"/>
      <c r="I29" s="67"/>
      <c r="J29" s="66"/>
      <c r="K29" s="66"/>
      <c r="L29" s="67"/>
      <c r="M29" s="67"/>
      <c r="N29" s="67"/>
    </row>
    <row r="30" spans="1:14">
      <c r="A30" s="57" t="s">
        <v>28</v>
      </c>
      <c r="B30" s="52"/>
      <c r="C30" s="52"/>
      <c r="D30" s="62"/>
      <c r="E30" s="67"/>
      <c r="F30" s="67"/>
      <c r="G30" s="67"/>
      <c r="H30" s="67"/>
      <c r="I30" s="67"/>
      <c r="J30" s="66"/>
      <c r="K30" s="66"/>
      <c r="L30" s="67"/>
      <c r="M30" s="67"/>
      <c r="N30" s="67"/>
    </row>
    <row r="31" spans="1:14">
      <c r="A31" s="57" t="s">
        <v>29</v>
      </c>
      <c r="B31" s="52"/>
      <c r="C31" s="52"/>
      <c r="D31" s="62"/>
      <c r="E31" s="67"/>
      <c r="F31" s="67"/>
      <c r="G31" s="67"/>
      <c r="H31" s="67"/>
      <c r="I31" s="67"/>
      <c r="J31" s="67"/>
      <c r="K31" s="67"/>
      <c r="L31" s="67"/>
      <c r="M31" s="67"/>
      <c r="N31" s="67"/>
    </row>
    <row r="32" spans="1:14">
      <c r="A32" s="63" t="s">
        <v>30</v>
      </c>
      <c r="B32" s="50"/>
      <c r="C32" s="50"/>
      <c r="D32" s="64"/>
      <c r="E32" s="67"/>
      <c r="F32" s="67"/>
      <c r="G32" s="67"/>
      <c r="H32" s="67"/>
      <c r="I32" s="67"/>
      <c r="J32" s="67"/>
      <c r="K32" s="67"/>
      <c r="L32" s="67"/>
      <c r="M32" s="67"/>
      <c r="N32" s="67"/>
    </row>
    <row r="33" spans="1:14">
      <c r="A33" s="63" t="s">
        <v>31</v>
      </c>
      <c r="B33" s="50"/>
      <c r="C33" s="50"/>
      <c r="D33" s="64"/>
      <c r="E33" s="67"/>
      <c r="F33" s="67"/>
      <c r="G33" s="67"/>
      <c r="H33" s="67"/>
      <c r="I33" s="67"/>
      <c r="J33" s="67"/>
      <c r="K33" s="67"/>
      <c r="L33" s="67"/>
      <c r="M33" s="67"/>
      <c r="N33" s="67"/>
    </row>
    <row r="34" spans="1:14">
      <c r="A34" s="63" t="s">
        <v>32</v>
      </c>
      <c r="B34" s="50"/>
      <c r="C34" s="50"/>
      <c r="D34" s="64"/>
      <c r="E34" s="67"/>
      <c r="F34" s="67"/>
      <c r="G34" s="67"/>
      <c r="H34" s="67"/>
      <c r="I34" s="67"/>
      <c r="J34" s="67"/>
      <c r="K34" s="67"/>
      <c r="L34" s="67"/>
      <c r="M34" s="67"/>
      <c r="N34" s="67"/>
    </row>
    <row r="35" spans="1:14">
      <c r="A35" s="57" t="s">
        <v>33</v>
      </c>
      <c r="B35" s="52"/>
      <c r="C35" s="52"/>
      <c r="D35" s="62"/>
      <c r="E35" s="67"/>
      <c r="F35" s="67"/>
      <c r="G35" s="67"/>
      <c r="H35" s="67"/>
      <c r="I35" s="67"/>
      <c r="J35" s="67"/>
      <c r="K35" s="67"/>
      <c r="L35" s="67"/>
      <c r="M35" s="67"/>
      <c r="N35" s="67"/>
    </row>
    <row r="36" spans="1:14">
      <c r="A36" s="57" t="s">
        <v>34</v>
      </c>
      <c r="B36" s="52"/>
      <c r="C36" s="52"/>
      <c r="D36" s="62"/>
      <c r="E36" s="67"/>
      <c r="F36" s="67"/>
      <c r="G36" s="67"/>
      <c r="H36" s="67"/>
      <c r="I36" s="67"/>
      <c r="J36" s="67"/>
      <c r="K36" s="67"/>
      <c r="L36" s="67"/>
      <c r="M36" s="67"/>
      <c r="N36" s="67"/>
    </row>
    <row r="37" spans="1:14" ht="15" thickBot="1">
      <c r="A37" s="20"/>
      <c r="B37" s="21"/>
      <c r="C37" s="20"/>
      <c r="D37" s="22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1:14" ht="16.899999999999999" customHeight="1">
      <c r="A38" s="23" t="s">
        <v>35</v>
      </c>
      <c r="B38" s="24"/>
      <c r="C38" s="7"/>
      <c r="D38" s="8"/>
    </row>
    <row r="39" spans="1:14" ht="16.899999999999999" customHeight="1">
      <c r="A39" s="56" t="s">
        <v>36</v>
      </c>
      <c r="B39" s="59">
        <v>7190</v>
      </c>
      <c r="C39" s="15">
        <v>0</v>
      </c>
      <c r="D39" s="13">
        <f>B39*C39</f>
        <v>0</v>
      </c>
    </row>
    <row r="40" spans="1:14" ht="15.4" customHeight="1">
      <c r="A40" s="57" t="s">
        <v>37</v>
      </c>
      <c r="B40" s="59">
        <v>5250</v>
      </c>
      <c r="C40" s="15">
        <v>0</v>
      </c>
      <c r="D40" s="13">
        <f t="shared" ref="D40:D55" si="6">B40*C40</f>
        <v>0</v>
      </c>
    </row>
    <row r="41" spans="1:14" ht="15.4" customHeight="1">
      <c r="A41" s="57" t="s">
        <v>38</v>
      </c>
      <c r="B41" s="59">
        <v>3800</v>
      </c>
      <c r="C41" s="15">
        <v>0</v>
      </c>
      <c r="D41" s="13">
        <f t="shared" si="6"/>
        <v>0</v>
      </c>
    </row>
    <row r="42" spans="1:14" ht="15.4" customHeight="1">
      <c r="A42" s="57" t="s">
        <v>39</v>
      </c>
      <c r="B42" s="59">
        <v>7500</v>
      </c>
      <c r="C42" s="15">
        <v>0</v>
      </c>
      <c r="D42" s="13">
        <f t="shared" ref="D42" si="7">B42*C42</f>
        <v>0</v>
      </c>
    </row>
    <row r="43" spans="1:14">
      <c r="A43" s="57" t="s">
        <v>40</v>
      </c>
      <c r="B43" s="59">
        <v>410</v>
      </c>
      <c r="C43" s="15">
        <v>0</v>
      </c>
      <c r="D43" s="13">
        <f t="shared" si="6"/>
        <v>0</v>
      </c>
    </row>
    <row r="44" spans="1:14">
      <c r="A44" s="57" t="s">
        <v>41</v>
      </c>
      <c r="B44" s="59">
        <v>710</v>
      </c>
      <c r="C44" s="15">
        <v>0</v>
      </c>
      <c r="D44" s="13">
        <f t="shared" si="6"/>
        <v>0</v>
      </c>
    </row>
    <row r="45" spans="1:14">
      <c r="A45" s="57" t="s">
        <v>42</v>
      </c>
      <c r="B45" s="59">
        <v>2990</v>
      </c>
      <c r="C45" s="15">
        <v>0</v>
      </c>
      <c r="D45" s="13">
        <f t="shared" si="6"/>
        <v>0</v>
      </c>
    </row>
    <row r="46" spans="1:14">
      <c r="A46" s="94" t="s">
        <v>43</v>
      </c>
      <c r="B46" s="59">
        <v>619</v>
      </c>
      <c r="C46" s="15">
        <v>0</v>
      </c>
      <c r="D46" s="13">
        <f t="shared" si="6"/>
        <v>0</v>
      </c>
    </row>
    <row r="47" spans="1:14">
      <c r="A47" s="92" t="s">
        <v>44</v>
      </c>
      <c r="B47" s="93">
        <v>2100</v>
      </c>
      <c r="C47" s="15">
        <v>0</v>
      </c>
      <c r="D47" s="13">
        <f t="shared" si="6"/>
        <v>0</v>
      </c>
    </row>
    <row r="48" spans="1:14" ht="15">
      <c r="A48" s="92" t="s">
        <v>45</v>
      </c>
      <c r="B48" s="93">
        <v>1800</v>
      </c>
      <c r="C48" s="15">
        <v>0</v>
      </c>
      <c r="D48" s="13">
        <f t="shared" si="6"/>
        <v>0</v>
      </c>
    </row>
    <row r="49" spans="1:4">
      <c r="A49" s="63" t="s">
        <v>46</v>
      </c>
      <c r="B49" s="59">
        <v>269</v>
      </c>
      <c r="C49" s="15">
        <v>0</v>
      </c>
      <c r="D49" s="13">
        <f t="shared" si="6"/>
        <v>0</v>
      </c>
    </row>
    <row r="50" spans="1:4">
      <c r="A50" s="58" t="s">
        <v>47</v>
      </c>
      <c r="B50" s="59">
        <v>920</v>
      </c>
      <c r="C50" s="15">
        <v>0</v>
      </c>
      <c r="D50" s="13">
        <f t="shared" si="6"/>
        <v>0</v>
      </c>
    </row>
    <row r="51" spans="1:4">
      <c r="A51" s="57" t="s">
        <v>48</v>
      </c>
      <c r="B51" s="59">
        <v>3950</v>
      </c>
      <c r="C51" s="15">
        <v>0</v>
      </c>
      <c r="D51" s="13">
        <f t="shared" si="6"/>
        <v>0</v>
      </c>
    </row>
    <row r="52" spans="1:4">
      <c r="A52" s="57" t="s">
        <v>49</v>
      </c>
      <c r="B52" s="59">
        <v>960</v>
      </c>
      <c r="C52" s="15">
        <v>0</v>
      </c>
      <c r="D52" s="13">
        <f t="shared" si="6"/>
        <v>0</v>
      </c>
    </row>
    <row r="53" spans="1:4">
      <c r="A53" s="57" t="s">
        <v>50</v>
      </c>
      <c r="B53" s="59">
        <v>1350</v>
      </c>
      <c r="C53" s="15">
        <v>0</v>
      </c>
      <c r="D53" s="13">
        <f t="shared" si="6"/>
        <v>0</v>
      </c>
    </row>
    <row r="54" spans="1:4">
      <c r="A54" s="56" t="s">
        <v>51</v>
      </c>
      <c r="B54" s="59">
        <v>1350</v>
      </c>
      <c r="C54" s="15">
        <v>0</v>
      </c>
      <c r="D54" s="13">
        <f t="shared" si="6"/>
        <v>0</v>
      </c>
    </row>
    <row r="55" spans="1:4">
      <c r="A55" s="57" t="s">
        <v>52</v>
      </c>
      <c r="B55" s="59">
        <v>5400</v>
      </c>
      <c r="C55" s="15">
        <v>0</v>
      </c>
      <c r="D55" s="13">
        <f t="shared" si="6"/>
        <v>0</v>
      </c>
    </row>
    <row r="56" spans="1:4">
      <c r="A56" s="57" t="s">
        <v>53</v>
      </c>
      <c r="B56" s="59">
        <v>870</v>
      </c>
      <c r="C56" s="15">
        <v>0</v>
      </c>
      <c r="D56" s="13">
        <f t="shared" ref="D56:D58" si="8">B56*C56</f>
        <v>0</v>
      </c>
    </row>
    <row r="57" spans="1:4">
      <c r="A57" s="57" t="s">
        <v>54</v>
      </c>
      <c r="B57" s="59">
        <v>790</v>
      </c>
      <c r="C57" s="15">
        <v>0</v>
      </c>
      <c r="D57" s="13">
        <f t="shared" si="8"/>
        <v>0</v>
      </c>
    </row>
    <row r="58" spans="1:4">
      <c r="A58" s="57" t="s">
        <v>55</v>
      </c>
      <c r="B58" s="59">
        <v>300</v>
      </c>
      <c r="C58" s="15">
        <v>0</v>
      </c>
      <c r="D58" s="13">
        <f t="shared" si="8"/>
        <v>0</v>
      </c>
    </row>
    <row r="59" spans="1:4" ht="15" thickBot="1">
      <c r="A59" s="20"/>
      <c r="B59" s="27"/>
      <c r="C59" s="20"/>
      <c r="D59" s="22"/>
    </row>
    <row r="60" spans="1:4" ht="16.149999999999999">
      <c r="A60" s="23" t="s">
        <v>56</v>
      </c>
      <c r="B60" s="28"/>
      <c r="C60" s="11"/>
      <c r="D60" s="10"/>
    </row>
    <row r="61" spans="1:4">
      <c r="A61" s="57" t="s">
        <v>57</v>
      </c>
      <c r="B61" s="65">
        <v>6500</v>
      </c>
      <c r="C61" s="15">
        <v>0</v>
      </c>
      <c r="D61" s="13">
        <f t="shared" ref="D61:D71" si="9">B61*C61</f>
        <v>0</v>
      </c>
    </row>
    <row r="62" spans="1:4">
      <c r="A62" s="58" t="s">
        <v>58</v>
      </c>
      <c r="B62" s="59">
        <v>3700</v>
      </c>
      <c r="C62" s="15">
        <v>0</v>
      </c>
      <c r="D62" s="13">
        <f t="shared" si="9"/>
        <v>0</v>
      </c>
    </row>
    <row r="63" spans="1:4" ht="15">
      <c r="A63" s="108" t="s">
        <v>59</v>
      </c>
      <c r="B63" s="109">
        <v>700</v>
      </c>
      <c r="C63" s="110">
        <v>0</v>
      </c>
      <c r="D63" s="111">
        <f t="shared" si="9"/>
        <v>0</v>
      </c>
    </row>
    <row r="64" spans="1:4">
      <c r="A64" s="58" t="s">
        <v>60</v>
      </c>
      <c r="B64" s="59">
        <v>2600</v>
      </c>
      <c r="C64" s="15">
        <v>0</v>
      </c>
      <c r="D64" s="13">
        <f t="shared" si="9"/>
        <v>0</v>
      </c>
    </row>
    <row r="65" spans="1:5">
      <c r="A65" s="57" t="s">
        <v>61</v>
      </c>
      <c r="B65" s="59">
        <v>7900</v>
      </c>
      <c r="C65" s="15">
        <v>0</v>
      </c>
      <c r="D65" s="13">
        <f t="shared" si="9"/>
        <v>0</v>
      </c>
    </row>
    <row r="66" spans="1:5">
      <c r="A66" s="57" t="s">
        <v>62</v>
      </c>
      <c r="B66" s="59">
        <v>690</v>
      </c>
      <c r="C66" s="15">
        <v>0</v>
      </c>
      <c r="D66" s="13">
        <f t="shared" si="9"/>
        <v>0</v>
      </c>
    </row>
    <row r="67" spans="1:5">
      <c r="A67" s="57" t="s">
        <v>63</v>
      </c>
      <c r="B67" s="59">
        <v>500</v>
      </c>
      <c r="C67" s="15">
        <v>0</v>
      </c>
      <c r="D67" s="13">
        <f t="shared" si="9"/>
        <v>0</v>
      </c>
    </row>
    <row r="68" spans="1:5">
      <c r="A68" s="57" t="s">
        <v>64</v>
      </c>
      <c r="B68" s="59">
        <v>2650</v>
      </c>
      <c r="C68" s="15">
        <v>0</v>
      </c>
      <c r="D68" s="13">
        <f t="shared" si="9"/>
        <v>0</v>
      </c>
    </row>
    <row r="69" spans="1:5">
      <c r="A69" s="57" t="s">
        <v>65</v>
      </c>
      <c r="B69" s="59">
        <v>1900</v>
      </c>
      <c r="C69" s="15">
        <v>0</v>
      </c>
      <c r="D69" s="13">
        <f t="shared" si="9"/>
        <v>0</v>
      </c>
    </row>
    <row r="70" spans="1:5">
      <c r="A70" s="57" t="s">
        <v>66</v>
      </c>
      <c r="B70" s="65">
        <v>1450</v>
      </c>
      <c r="C70" s="15">
        <v>0</v>
      </c>
      <c r="D70" s="13">
        <f t="shared" si="9"/>
        <v>0</v>
      </c>
    </row>
    <row r="71" spans="1:5">
      <c r="A71" s="57" t="s">
        <v>67</v>
      </c>
      <c r="B71" s="59">
        <v>4660</v>
      </c>
      <c r="C71" s="15">
        <v>0</v>
      </c>
      <c r="D71" s="13">
        <f t="shared" si="9"/>
        <v>0</v>
      </c>
    </row>
    <row r="72" spans="1:5">
      <c r="A72" s="57" t="s">
        <v>68</v>
      </c>
      <c r="B72" s="25">
        <v>3400</v>
      </c>
      <c r="C72" s="15">
        <v>0</v>
      </c>
      <c r="D72" s="13">
        <f t="shared" ref="D72:D74" si="10">B72*C72</f>
        <v>0</v>
      </c>
    </row>
    <row r="73" spans="1:5">
      <c r="A73" s="57" t="s">
        <v>69</v>
      </c>
      <c r="B73" s="88">
        <v>1290</v>
      </c>
      <c r="C73" s="15">
        <v>0</v>
      </c>
      <c r="D73" s="13">
        <f t="shared" si="10"/>
        <v>0</v>
      </c>
    </row>
    <row r="74" spans="1:5" ht="15">
      <c r="A74" s="81" t="s">
        <v>70</v>
      </c>
      <c r="B74" s="112">
        <v>960</v>
      </c>
      <c r="C74" s="76">
        <v>0</v>
      </c>
      <c r="D74" s="77">
        <f t="shared" si="10"/>
        <v>0</v>
      </c>
      <c r="E74" s="5" t="s">
        <v>71</v>
      </c>
    </row>
    <row r="75" spans="1:5" ht="15" thickBot="1">
      <c r="A75" s="20"/>
      <c r="B75" s="27"/>
      <c r="C75" s="20"/>
      <c r="D75" s="22"/>
    </row>
    <row r="76" spans="1:5" ht="16.149999999999999">
      <c r="A76" s="23" t="s">
        <v>72</v>
      </c>
      <c r="B76" s="28"/>
      <c r="C76" s="11"/>
      <c r="D76" s="10"/>
    </row>
    <row r="77" spans="1:5">
      <c r="A77" s="68" t="s">
        <v>73</v>
      </c>
      <c r="B77" s="65">
        <v>9900</v>
      </c>
      <c r="C77" s="15">
        <v>0</v>
      </c>
      <c r="D77" s="13">
        <f t="shared" ref="D77:D95" si="11">B77*C77</f>
        <v>0</v>
      </c>
    </row>
    <row r="78" spans="1:5">
      <c r="A78" s="68" t="s">
        <v>74</v>
      </c>
      <c r="B78" s="59">
        <v>4500</v>
      </c>
      <c r="C78" s="15">
        <v>0</v>
      </c>
      <c r="D78" s="13">
        <f t="shared" si="11"/>
        <v>0</v>
      </c>
    </row>
    <row r="79" spans="1:5">
      <c r="A79" s="68" t="s">
        <v>75</v>
      </c>
      <c r="B79" s="59">
        <v>1800</v>
      </c>
      <c r="C79" s="15">
        <v>0</v>
      </c>
      <c r="D79" s="13">
        <f t="shared" ref="D79" si="12">B79*C79</f>
        <v>0</v>
      </c>
    </row>
    <row r="80" spans="1:5" ht="14.65" customHeight="1">
      <c r="A80" s="68" t="s">
        <v>76</v>
      </c>
      <c r="B80" s="59">
        <v>3100</v>
      </c>
      <c r="C80" s="15">
        <v>0</v>
      </c>
      <c r="D80" s="13">
        <f t="shared" si="11"/>
        <v>0</v>
      </c>
    </row>
    <row r="81" spans="1:5" ht="14.45" customHeight="1">
      <c r="A81" s="68" t="s">
        <v>77</v>
      </c>
      <c r="B81" s="59">
        <v>1950</v>
      </c>
      <c r="C81" s="15">
        <v>0</v>
      </c>
      <c r="D81" s="13">
        <f t="shared" si="11"/>
        <v>0</v>
      </c>
    </row>
    <row r="82" spans="1:5">
      <c r="A82" s="68" t="s">
        <v>78</v>
      </c>
      <c r="B82" s="59">
        <v>1990</v>
      </c>
      <c r="C82" s="15">
        <v>0</v>
      </c>
      <c r="D82" s="13">
        <f t="shared" si="11"/>
        <v>0</v>
      </c>
    </row>
    <row r="83" spans="1:5">
      <c r="A83" s="68" t="s">
        <v>79</v>
      </c>
      <c r="B83" s="59">
        <v>410</v>
      </c>
      <c r="C83" s="15">
        <v>0</v>
      </c>
      <c r="D83" s="13">
        <f t="shared" si="11"/>
        <v>0</v>
      </c>
    </row>
    <row r="84" spans="1:5">
      <c r="A84" s="68" t="s">
        <v>80</v>
      </c>
      <c r="B84" s="59">
        <v>1690</v>
      </c>
      <c r="C84" s="15">
        <v>0</v>
      </c>
      <c r="D84" s="13">
        <f t="shared" si="11"/>
        <v>0</v>
      </c>
    </row>
    <row r="85" spans="1:5">
      <c r="A85" s="68" t="s">
        <v>81</v>
      </c>
      <c r="B85" s="59">
        <v>2500</v>
      </c>
      <c r="C85" s="15">
        <v>0</v>
      </c>
      <c r="D85" s="13">
        <f t="shared" si="11"/>
        <v>0</v>
      </c>
    </row>
    <row r="86" spans="1:5">
      <c r="A86" s="68" t="s">
        <v>82</v>
      </c>
      <c r="B86" s="59">
        <v>3200</v>
      </c>
      <c r="C86" s="15">
        <v>0</v>
      </c>
      <c r="D86" s="13">
        <f t="shared" si="11"/>
        <v>0</v>
      </c>
    </row>
    <row r="87" spans="1:5">
      <c r="A87" s="68" t="s">
        <v>83</v>
      </c>
      <c r="B87" s="59">
        <v>340</v>
      </c>
      <c r="C87" s="15">
        <v>0</v>
      </c>
      <c r="D87" s="13">
        <f t="shared" si="11"/>
        <v>0</v>
      </c>
    </row>
    <row r="88" spans="1:5">
      <c r="A88" s="68" t="s">
        <v>84</v>
      </c>
      <c r="B88" s="59">
        <v>2250</v>
      </c>
      <c r="C88" s="15">
        <v>0</v>
      </c>
      <c r="D88" s="13">
        <f t="shared" si="11"/>
        <v>0</v>
      </c>
    </row>
    <row r="89" spans="1:5">
      <c r="A89" s="68" t="s">
        <v>85</v>
      </c>
      <c r="B89" s="59">
        <v>2250</v>
      </c>
      <c r="C89" s="15">
        <v>0</v>
      </c>
      <c r="D89" s="13">
        <f t="shared" si="11"/>
        <v>0</v>
      </c>
      <c r="E89" s="5" t="s">
        <v>71</v>
      </c>
    </row>
    <row r="90" spans="1:5">
      <c r="A90" s="68" t="s">
        <v>86</v>
      </c>
      <c r="B90" s="59">
        <v>920</v>
      </c>
      <c r="C90" s="15">
        <v>0</v>
      </c>
      <c r="D90" s="13">
        <f t="shared" si="11"/>
        <v>0</v>
      </c>
    </row>
    <row r="91" spans="1:5">
      <c r="A91" s="68" t="s">
        <v>87</v>
      </c>
      <c r="B91" s="65">
        <v>890</v>
      </c>
      <c r="C91" s="15">
        <v>0</v>
      </c>
      <c r="D91" s="13">
        <f t="shared" si="11"/>
        <v>0</v>
      </c>
    </row>
    <row r="92" spans="1:5">
      <c r="A92" s="68" t="s">
        <v>88</v>
      </c>
      <c r="B92" s="65">
        <v>1550</v>
      </c>
      <c r="C92" s="15">
        <v>0</v>
      </c>
      <c r="D92" s="13">
        <f t="shared" si="11"/>
        <v>0</v>
      </c>
    </row>
    <row r="93" spans="1:5">
      <c r="A93" s="70" t="s">
        <v>89</v>
      </c>
      <c r="B93" s="59">
        <v>260</v>
      </c>
      <c r="C93" s="15">
        <v>0</v>
      </c>
      <c r="D93" s="13">
        <f t="shared" si="11"/>
        <v>0</v>
      </c>
    </row>
    <row r="94" spans="1:5">
      <c r="A94" s="70" t="s">
        <v>90</v>
      </c>
      <c r="B94" s="59">
        <v>530</v>
      </c>
      <c r="C94" s="15">
        <v>0</v>
      </c>
      <c r="D94" s="13">
        <f t="shared" si="11"/>
        <v>0</v>
      </c>
    </row>
    <row r="95" spans="1:5">
      <c r="A95" s="68" t="s">
        <v>91</v>
      </c>
      <c r="B95" s="59">
        <v>2550</v>
      </c>
      <c r="C95" s="15">
        <v>0</v>
      </c>
      <c r="D95" s="13">
        <f t="shared" si="11"/>
        <v>0</v>
      </c>
    </row>
    <row r="96" spans="1:5">
      <c r="A96" s="68" t="s">
        <v>92</v>
      </c>
      <c r="B96" s="59">
        <v>1300</v>
      </c>
      <c r="C96" s="15">
        <v>0</v>
      </c>
      <c r="D96" s="13">
        <f t="shared" ref="D96:D103" si="13">B96*C96</f>
        <v>0</v>
      </c>
    </row>
    <row r="97" spans="1:4">
      <c r="A97" s="68" t="s">
        <v>93</v>
      </c>
      <c r="B97" s="65">
        <v>400</v>
      </c>
      <c r="C97" s="15">
        <v>0</v>
      </c>
      <c r="D97" s="13">
        <f t="shared" si="13"/>
        <v>0</v>
      </c>
    </row>
    <row r="98" spans="1:4">
      <c r="A98" s="68" t="s">
        <v>94</v>
      </c>
      <c r="B98" s="65">
        <v>290</v>
      </c>
      <c r="C98" s="15">
        <v>0</v>
      </c>
      <c r="D98" s="13">
        <f t="shared" si="13"/>
        <v>0</v>
      </c>
    </row>
    <row r="99" spans="1:4">
      <c r="A99" s="68" t="s">
        <v>95</v>
      </c>
      <c r="B99" s="65">
        <v>290</v>
      </c>
      <c r="C99" s="15">
        <v>0</v>
      </c>
      <c r="D99" s="13">
        <f t="shared" si="13"/>
        <v>0</v>
      </c>
    </row>
    <row r="100" spans="1:4">
      <c r="A100" s="78" t="s">
        <v>96</v>
      </c>
      <c r="B100" s="79">
        <v>2650</v>
      </c>
      <c r="C100" s="80">
        <v>0</v>
      </c>
      <c r="D100" s="13">
        <f t="shared" si="13"/>
        <v>0</v>
      </c>
    </row>
    <row r="101" spans="1:4">
      <c r="A101" s="81" t="s">
        <v>97</v>
      </c>
      <c r="B101" s="75">
        <v>130</v>
      </c>
      <c r="C101" s="76">
        <v>0</v>
      </c>
      <c r="D101" s="13">
        <f t="shared" si="13"/>
        <v>0</v>
      </c>
    </row>
    <row r="102" spans="1:4">
      <c r="A102" s="82" t="s">
        <v>98</v>
      </c>
      <c r="B102" s="83">
        <v>1350</v>
      </c>
      <c r="C102" s="84">
        <v>0</v>
      </c>
      <c r="D102" s="13">
        <f t="shared" si="13"/>
        <v>0</v>
      </c>
    </row>
    <row r="103" spans="1:4">
      <c r="A103" s="82" t="s">
        <v>99</v>
      </c>
      <c r="B103" s="83">
        <v>750</v>
      </c>
      <c r="C103" s="84">
        <v>0</v>
      </c>
      <c r="D103" s="13">
        <f t="shared" si="13"/>
        <v>0</v>
      </c>
    </row>
    <row r="104" spans="1:4" ht="15" thickBot="1">
      <c r="A104" s="29"/>
      <c r="B104" s="30"/>
      <c r="C104" s="31"/>
      <c r="D104" s="32"/>
    </row>
    <row r="105" spans="1:4" ht="16.899999999999999" thickTop="1">
      <c r="A105" s="23" t="s">
        <v>100</v>
      </c>
      <c r="B105" s="28"/>
      <c r="C105" s="11"/>
      <c r="D105" s="10"/>
    </row>
    <row r="106" spans="1:4">
      <c r="A106" s="81" t="s">
        <v>101</v>
      </c>
      <c r="B106" s="106">
        <v>0</v>
      </c>
      <c r="C106" s="76">
        <v>0</v>
      </c>
      <c r="D106" s="77">
        <f>B106*C106</f>
        <v>0</v>
      </c>
    </row>
    <row r="107" spans="1:4" ht="15">
      <c r="A107" s="81" t="s">
        <v>102</v>
      </c>
      <c r="B107" s="106">
        <v>2590</v>
      </c>
      <c r="C107" s="76">
        <v>0</v>
      </c>
      <c r="D107" s="77">
        <f>B107*C107</f>
        <v>0</v>
      </c>
    </row>
    <row r="108" spans="1:4" ht="15">
      <c r="A108" s="29"/>
      <c r="B108" s="30"/>
      <c r="C108" s="31"/>
      <c r="D108" s="32"/>
    </row>
    <row r="109" spans="1:4" ht="15.75">
      <c r="A109" s="107" t="s">
        <v>103</v>
      </c>
      <c r="B109" s="28"/>
      <c r="C109" s="11"/>
      <c r="D109" s="10"/>
    </row>
    <row r="110" spans="1:4">
      <c r="A110" s="14" t="s">
        <v>104</v>
      </c>
      <c r="B110" s="25">
        <v>0</v>
      </c>
      <c r="C110" s="15">
        <v>0</v>
      </c>
      <c r="D110" s="13">
        <f t="shared" ref="D110:D112" si="14">B110*C110</f>
        <v>0</v>
      </c>
    </row>
    <row r="111" spans="1:4">
      <c r="A111" s="71" t="s">
        <v>105</v>
      </c>
      <c r="B111" s="25">
        <v>600</v>
      </c>
      <c r="C111" s="15">
        <v>0</v>
      </c>
      <c r="D111" s="13">
        <f t="shared" si="14"/>
        <v>0</v>
      </c>
    </row>
    <row r="112" spans="1:4">
      <c r="A112" s="69" t="s">
        <v>106</v>
      </c>
      <c r="B112" s="25">
        <v>600</v>
      </c>
      <c r="C112" s="15">
        <v>0</v>
      </c>
      <c r="D112" s="13">
        <f t="shared" si="14"/>
        <v>0</v>
      </c>
    </row>
    <row r="113" spans="1:4" ht="11.65" customHeight="1">
      <c r="A113" s="33"/>
      <c r="B113" s="28"/>
      <c r="C113" s="34"/>
      <c r="D113" s="10"/>
    </row>
    <row r="114" spans="1:4" ht="16.149999999999999">
      <c r="A114" s="35" t="s">
        <v>107</v>
      </c>
      <c r="B114" s="36"/>
      <c r="C114" s="37"/>
      <c r="D114" s="38"/>
    </row>
    <row r="115" spans="1:4">
      <c r="A115" s="39" t="s">
        <v>108</v>
      </c>
      <c r="B115" s="40">
        <v>2500</v>
      </c>
      <c r="C115" s="41">
        <v>0</v>
      </c>
      <c r="D115" s="42">
        <f>B115*C115</f>
        <v>0</v>
      </c>
    </row>
    <row r="116" spans="1:4" ht="15" thickBot="1">
      <c r="A116" s="31"/>
      <c r="B116" s="32"/>
      <c r="C116" s="31"/>
      <c r="D116" s="32"/>
    </row>
    <row r="117" spans="1:4" ht="16.899999999999999" customHeight="1" thickTop="1" thickBot="1">
      <c r="A117" s="23" t="s">
        <v>109</v>
      </c>
      <c r="B117" s="43"/>
      <c r="C117" s="44"/>
      <c r="D117" s="45">
        <f>SUM(D1)</f>
        <v>0</v>
      </c>
    </row>
    <row r="118" spans="1:4" ht="5.45" customHeight="1" thickTop="1">
      <c r="A118" s="9"/>
      <c r="C118" s="46"/>
      <c r="D118" s="47"/>
    </row>
    <row r="119" spans="1:4" ht="19.149999999999999" customHeight="1">
      <c r="A119" s="9" t="s">
        <v>110</v>
      </c>
      <c r="C119" s="46"/>
    </row>
    <row r="120" spans="1:4" ht="16.149999999999999">
      <c r="A120" s="23" t="s">
        <v>111</v>
      </c>
      <c r="C120" s="46"/>
    </row>
    <row r="121" spans="1:4" ht="209.45" customHeight="1">
      <c r="A121" s="48"/>
      <c r="C121" s="46"/>
    </row>
    <row r="122" spans="1:4" ht="21.75" customHeight="1">
      <c r="A122" s="23" t="s">
        <v>112</v>
      </c>
      <c r="C122" s="46"/>
      <c r="D122" s="46"/>
    </row>
    <row r="123" spans="1:4" ht="207.6" customHeight="1">
      <c r="C123" s="46"/>
      <c r="D123" s="46"/>
    </row>
    <row r="124" spans="1:4" ht="16.5" customHeight="1">
      <c r="A124" s="9"/>
      <c r="B124" s="9"/>
      <c r="C124" s="46"/>
      <c r="D124" s="46"/>
    </row>
    <row r="125" spans="1:4" ht="16.149999999999999">
      <c r="A125" s="49" t="s">
        <v>113</v>
      </c>
      <c r="C125" s="46"/>
      <c r="D125" s="46"/>
    </row>
    <row r="126" spans="1:4">
      <c r="A126" s="48" t="s">
        <v>114</v>
      </c>
      <c r="C126" s="46"/>
      <c r="D126" s="46"/>
    </row>
    <row r="127" spans="1:4" ht="15"/>
  </sheetData>
  <pageMargins left="0.51181102362204722" right="0.31496062992125984" top="0.35433070866141736" bottom="0.35433070866141736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Mika Kouki</dc:creator>
  <cp:keywords/>
  <dc:description/>
  <cp:lastModifiedBy>Rabbe Nerdrum</cp:lastModifiedBy>
  <cp:revision/>
  <dcterms:created xsi:type="dcterms:W3CDTF">2021-06-15T13:15:10Z</dcterms:created>
  <dcterms:modified xsi:type="dcterms:W3CDTF">2023-03-27T10:29:05Z</dcterms:modified>
  <cp:category/>
  <cp:contentStatus/>
</cp:coreProperties>
</file>