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tuhuyan.TEZMAN\Desktop\INBOARD Fiyat Listeleri\2024\PARDO\"/>
    </mc:Choice>
  </mc:AlternateContent>
  <bookViews>
    <workbookView xWindow="0" yWindow="0" windowWidth="28800" windowHeight="12108"/>
  </bookViews>
  <sheets>
    <sheet name="Pardo 50" sheetId="1" r:id="rId1"/>
  </sheets>
  <definedNames>
    <definedName name="_xlnm.Print_Area" localSheetId="0">'Pardo 50'!$A$1:$F$127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8" i="1" l="1"/>
  <c r="F57" i="1"/>
  <c r="F30" i="1" l="1"/>
  <c r="F31" i="1"/>
  <c r="F32" i="1"/>
  <c r="F33" i="1"/>
  <c r="F66" i="1"/>
  <c r="F56" i="1"/>
  <c r="F99" i="1"/>
  <c r="F41" i="1"/>
  <c r="F21" i="1"/>
  <c r="F14" i="1"/>
  <c r="F15" i="1"/>
  <c r="F118" i="1"/>
  <c r="F103" i="1"/>
  <c r="F9" i="1"/>
  <c r="F12" i="1"/>
  <c r="F13" i="1"/>
  <c r="F19" i="1"/>
  <c r="F20" i="1"/>
  <c r="F22" i="1"/>
  <c r="F23" i="1"/>
  <c r="F24" i="1"/>
  <c r="F25" i="1"/>
  <c r="F26" i="1"/>
  <c r="F27" i="1"/>
  <c r="F28" i="1"/>
  <c r="F29" i="1"/>
  <c r="F34" i="1"/>
  <c r="F35" i="1"/>
  <c r="F36" i="1"/>
  <c r="F37" i="1"/>
  <c r="F38" i="1"/>
  <c r="F39" i="1"/>
  <c r="F40" i="1"/>
  <c r="F42" i="1"/>
  <c r="F43" i="1"/>
  <c r="F44" i="1"/>
  <c r="F45" i="1"/>
  <c r="F49" i="1"/>
  <c r="F50" i="1"/>
  <c r="F51" i="1"/>
  <c r="F52" i="1"/>
  <c r="F53" i="1"/>
  <c r="F54" i="1"/>
  <c r="F55" i="1"/>
  <c r="F61" i="1"/>
  <c r="F62" i="1"/>
  <c r="F63" i="1"/>
  <c r="F64" i="1"/>
  <c r="F65" i="1"/>
  <c r="F69" i="1"/>
  <c r="F70" i="1"/>
  <c r="F72" i="1"/>
  <c r="F73" i="1"/>
  <c r="F74" i="1"/>
  <c r="F75" i="1"/>
  <c r="F76" i="1"/>
  <c r="F77" i="1"/>
  <c r="F78" i="1"/>
  <c r="F79" i="1"/>
  <c r="F80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100" i="1"/>
  <c r="F101" i="1"/>
  <c r="F102" i="1"/>
  <c r="F107" i="1"/>
  <c r="F108" i="1"/>
  <c r="F109" i="1"/>
  <c r="F110" i="1"/>
  <c r="F111" i="1"/>
  <c r="F112" i="1"/>
  <c r="F113" i="1"/>
  <c r="F114" i="1"/>
  <c r="F115" i="1"/>
  <c r="F116" i="1"/>
  <c r="F122" i="1"/>
  <c r="F123" i="1"/>
  <c r="F117" i="1"/>
  <c r="F124" i="1"/>
  <c r="F119" i="1" l="1"/>
  <c r="F125" i="1" s="1"/>
</calcChain>
</file>

<file path=xl/sharedStrings.xml><?xml version="1.0" encoding="utf-8"?>
<sst xmlns="http://schemas.openxmlformats.org/spreadsheetml/2006/main" count="311" uniqueCount="304">
  <si>
    <t xml:space="preserve">CANTIERE DEL PARDO </t>
  </si>
  <si>
    <t>Price</t>
  </si>
  <si>
    <t>Quantity</t>
  </si>
  <si>
    <t>TOT price</t>
  </si>
  <si>
    <t>HULL</t>
  </si>
  <si>
    <t>Painted stripes on waterline (colour of customer's choice instead of std black or if the boat is painted)</t>
  </si>
  <si>
    <t>DECK FINISHES</t>
  </si>
  <si>
    <t>Synthetic teak on bottom and swimming platform (colour selection)</t>
  </si>
  <si>
    <t>Hydraulic retractable gangway</t>
  </si>
  <si>
    <t>Tenderbay for jet tender Williams 285 (mandatory opt bathing platform extension hydraulic)</t>
  </si>
  <si>
    <t>Bathing platform extension with hydraulic lift</t>
  </si>
  <si>
    <t>2 retractable cleats on bathing platform for dinghy or jet ski</t>
  </si>
  <si>
    <t>Comfortable bathing ladder with handles</t>
  </si>
  <si>
    <t>T-top colour selection</t>
  </si>
  <si>
    <t>2 fridges in aft seat bench</t>
  </si>
  <si>
    <t>Coffee machine (needs option H004))</t>
  </si>
  <si>
    <t>Stove 2 burners induction ceran (220V) instead of std</t>
  </si>
  <si>
    <t>BBQ electric (220V) instead of std stove</t>
  </si>
  <si>
    <t>Upholstery, exterior, Silvertex (colour selection -  instead of std ICE)</t>
  </si>
  <si>
    <t>Sun awning, aft included poles</t>
  </si>
  <si>
    <t>Sun awning, fwd included poles</t>
  </si>
  <si>
    <t>Electric bimini in the T-Top</t>
  </si>
  <si>
    <t>INTERIOR</t>
  </si>
  <si>
    <t>Head guest cabin</t>
  </si>
  <si>
    <t>Skipper cabin</t>
  </si>
  <si>
    <t>Grey oak wooden interiors</t>
  </si>
  <si>
    <t>Carpet, interior</t>
  </si>
  <si>
    <t>Safe locker</t>
  </si>
  <si>
    <t>ENGINE</t>
  </si>
  <si>
    <t>2 x Volvo IPS 700 (550 Hp) - racor pre filter (water alarm)</t>
  </si>
  <si>
    <t>2 x Volvo IPS 800 (600 Hp) - racor pre filter (water alarm)</t>
  </si>
  <si>
    <t>Volvo Dynamic positioning System</t>
  </si>
  <si>
    <t>ELECTRIC SYSTEM</t>
  </si>
  <si>
    <t>Inverter of  2500W</t>
  </si>
  <si>
    <t>Water maker 100 lt/h</t>
  </si>
  <si>
    <t>Light Led T-Top</t>
  </si>
  <si>
    <t>Courtesy LED lights on deck and walking around</t>
  </si>
  <si>
    <t>Led under water</t>
  </si>
  <si>
    <t xml:space="preserve">Light with dimmer </t>
  </si>
  <si>
    <t>Heating System</t>
  </si>
  <si>
    <t>Air condition Cold / Hot</t>
  </si>
  <si>
    <t>Tropical Air condition Cold / Hot</t>
  </si>
  <si>
    <t xml:space="preserve">ELECTRONICS &amp; ENTERTAINEMENT </t>
  </si>
  <si>
    <t>VOLVO Trip computer</t>
  </si>
  <si>
    <t>GRID Remote Control Keypad for Multifunction Display and VOLVO Pilot</t>
  </si>
  <si>
    <t>TV antenna painting (mandatory L075)</t>
  </si>
  <si>
    <t>Extra TV antenna painting (mandatory L076)</t>
  </si>
  <si>
    <t>Garmin VHF 315i</t>
  </si>
  <si>
    <t>Garmin AIS-800 Rx/Tx</t>
  </si>
  <si>
    <t>Volvo Autopilot</t>
  </si>
  <si>
    <t>TV antenna satellite cover - empty</t>
  </si>
  <si>
    <t>32" LED flat tv with antenna in owner's cabin</t>
  </si>
  <si>
    <t>OTHER ACCESSORIES</t>
  </si>
  <si>
    <t>Anchor electric system of 25Kg Trefoil anchor, 50 mt. Chain (ø 10), with videocamera on chartplotter</t>
  </si>
  <si>
    <t>Custom fender and cover pack  (no 8) pack with logo and mooring lines</t>
  </si>
  <si>
    <t>Fenders with cover (no. 8) and mooring lines</t>
  </si>
  <si>
    <t>Stainless steel aft side gate</t>
  </si>
  <si>
    <t>Boat's name with led backlight (max. 10 letters)</t>
  </si>
  <si>
    <t xml:space="preserve">Chain counter </t>
  </si>
  <si>
    <t>Cover, cockpit table (colour selection)</t>
  </si>
  <si>
    <t>Aft seat, stern, aft sunbed canopy and consolle seats</t>
  </si>
  <si>
    <t>Console canopy</t>
  </si>
  <si>
    <t>Rub rail on transom</t>
  </si>
  <si>
    <t>TOT WITHOUT SERVICES</t>
  </si>
  <si>
    <t>SERVICES</t>
  </si>
  <si>
    <t>Crane cost pick-up made by dealer/client</t>
  </si>
  <si>
    <t>Shrink cover for transportation</t>
  </si>
  <si>
    <t>Invaso per trasporto via nave</t>
  </si>
  <si>
    <t>Cradle for transport on ship</t>
  </si>
  <si>
    <t>TOTAL OPTIONS NET PRICE</t>
  </si>
  <si>
    <t>Ladder integrated on the long bathing platform</t>
  </si>
  <si>
    <t>Pickled oak wooden interiors</t>
  </si>
  <si>
    <t>Separate bulkhead owner cabin</t>
  </si>
  <si>
    <t>Generator Kohler 5 Kw</t>
  </si>
  <si>
    <t>Volvo Interceptor System with auto trim, single lever, cruise control, joystick drive, low speed mode</t>
  </si>
  <si>
    <t>Removable carbon table in the bow</t>
  </si>
  <si>
    <t>Extra fridge at galley (exclude opt. E053)</t>
  </si>
  <si>
    <t>Ice Maker (exclude opt. E074)</t>
  </si>
  <si>
    <t>Battery set, capacity upgraded to : 2X140Ah + battery charger 80Ah</t>
  </si>
  <si>
    <t>table in cockpit with electric hi-lo movement and cushion on the top</t>
  </si>
  <si>
    <t>Full T-top canvas enclosure system</t>
  </si>
  <si>
    <t>"Guzzini" table set (pax 6)</t>
  </si>
  <si>
    <t>TV entertaiment package with 22" LED  in the guest cabin + FUSION NRX-400</t>
  </si>
  <si>
    <t>Generator Kohler 9 Kw (delta cost of the 5 Kw)</t>
  </si>
  <si>
    <t>P5E-A000</t>
  </si>
  <si>
    <t>P5E-A003</t>
  </si>
  <si>
    <t>P5E-A007</t>
  </si>
  <si>
    <t>P5E-A008</t>
  </si>
  <si>
    <t>P5E-E061</t>
  </si>
  <si>
    <t>P5E-E062</t>
  </si>
  <si>
    <t>P5E-E033</t>
  </si>
  <si>
    <t>P5E-E044</t>
  </si>
  <si>
    <t>P5E-E070</t>
  </si>
  <si>
    <t>P5E-E047</t>
  </si>
  <si>
    <t>P5E-E075</t>
  </si>
  <si>
    <t>P5E-E073</t>
  </si>
  <si>
    <t>P5E-E063</t>
  </si>
  <si>
    <t>P5E-E049</t>
  </si>
  <si>
    <t>P5E-E050</t>
  </si>
  <si>
    <t>P5E-E074</t>
  </si>
  <si>
    <t>P5E-E052</t>
  </si>
  <si>
    <t>P5E-E053</t>
  </si>
  <si>
    <t>P5E-E054</t>
  </si>
  <si>
    <t>P5E-E055</t>
  </si>
  <si>
    <t>P5E-E056</t>
  </si>
  <si>
    <t>P5E-E071</t>
  </si>
  <si>
    <t>P5E-E057</t>
  </si>
  <si>
    <t>P5E-E031</t>
  </si>
  <si>
    <t>P5E-E032</t>
  </si>
  <si>
    <t>P5E-E037</t>
  </si>
  <si>
    <t>P5E-E072</t>
  </si>
  <si>
    <t>P5E-F060</t>
  </si>
  <si>
    <t>P5E-F028</t>
  </si>
  <si>
    <t>P5E-F050</t>
  </si>
  <si>
    <t>P5E-F072</t>
  </si>
  <si>
    <t>P5E-F076</t>
  </si>
  <si>
    <t>P5E-F035</t>
  </si>
  <si>
    <t>P5E-F079</t>
  </si>
  <si>
    <t>P5E-G001</t>
  </si>
  <si>
    <t>P5E-G011</t>
  </si>
  <si>
    <t>P5E-G016</t>
  </si>
  <si>
    <t>P5E-G017</t>
  </si>
  <si>
    <t>P5E-G018</t>
  </si>
  <si>
    <t>P5E-H003</t>
  </si>
  <si>
    <t>P5E-H004</t>
  </si>
  <si>
    <t>P5E-H008</t>
  </si>
  <si>
    <t>P5E-H009</t>
  </si>
  <si>
    <t>P5E-H010</t>
  </si>
  <si>
    <t>P5E-H032</t>
  </si>
  <si>
    <t>P5E-H012</t>
  </si>
  <si>
    <t>P5E-H011</t>
  </si>
  <si>
    <t>P5E-H029</t>
  </si>
  <si>
    <t>P5E-H001</t>
  </si>
  <si>
    <t>P5E-H025</t>
  </si>
  <si>
    <t>P5E-H031</t>
  </si>
  <si>
    <t>P5E-L080</t>
  </si>
  <si>
    <t>P5E-L081</t>
  </si>
  <si>
    <t>P5E-L082</t>
  </si>
  <si>
    <t>P5E-L083</t>
  </si>
  <si>
    <t>P5E-L084</t>
  </si>
  <si>
    <t>P5E-E038</t>
  </si>
  <si>
    <t>P5E-E039</t>
  </si>
  <si>
    <t>P5E-L085</t>
  </si>
  <si>
    <t>P5E-L086</t>
  </si>
  <si>
    <t>P5E-E066</t>
  </si>
  <si>
    <t>P5E-L087</t>
  </si>
  <si>
    <t>P5E-L074</t>
  </si>
  <si>
    <t>P5E-L075</t>
  </si>
  <si>
    <t>P5E-L076</t>
  </si>
  <si>
    <t>P5E-L062</t>
  </si>
  <si>
    <t>P5E-L077</t>
  </si>
  <si>
    <t>P5E-L065</t>
  </si>
  <si>
    <t>P5E-L066</t>
  </si>
  <si>
    <t>P5E-L093</t>
  </si>
  <si>
    <t>P5E-M017</t>
  </si>
  <si>
    <t>P5E-M022</t>
  </si>
  <si>
    <t>P5E-M026</t>
  </si>
  <si>
    <t>P5E-M025</t>
  </si>
  <si>
    <t>P5E-M024</t>
  </si>
  <si>
    <t>P5E-M016</t>
  </si>
  <si>
    <t>P5E-M018</t>
  </si>
  <si>
    <t>P5E-M019</t>
  </si>
  <si>
    <t>P5E-M021</t>
  </si>
  <si>
    <t>P5E-M023</t>
  </si>
  <si>
    <t>P5E-M027</t>
  </si>
  <si>
    <t>P5E-M028</t>
  </si>
  <si>
    <t>P5E-N002</t>
  </si>
  <si>
    <t>P5E-N003</t>
  </si>
  <si>
    <t>P5E-N014</t>
  </si>
  <si>
    <t>Hull Painted with high temperature materials and post curing,  (non metallic, colour selection) (+ 5 weeks to delivery)</t>
  </si>
  <si>
    <t>Hull Painted with high temperature materials and post curing, (metallic, colour selection) (+ 5 weeks to delivery)</t>
  </si>
  <si>
    <t>P4E-E058</t>
  </si>
  <si>
    <t>Exterior synthetic leather upholstery (colour of customer's choice)</t>
  </si>
  <si>
    <t>42" TV with T-Top dropdown system</t>
  </si>
  <si>
    <t>Drawer fridge in owner's cabin</t>
  </si>
  <si>
    <t>VOLVO GLASS COCKPIT multifunction 12" screen MFD-8612 (maps not supplied)</t>
  </si>
  <si>
    <t>VOLVO GLASS COCKPIT multifunction 16" screen MFD-8612 (maps not supplied)</t>
  </si>
  <si>
    <t>P5E-A016</t>
  </si>
  <si>
    <t>P5E-E098</t>
  </si>
  <si>
    <t>Stabilizer 16K (gyroscope)</t>
  </si>
  <si>
    <t>Stabilizer 19K (gyroscope)</t>
  </si>
  <si>
    <t>Extra storage on the side with closing (painted like the deck, instead of fenders storage)</t>
  </si>
  <si>
    <t>Deck painted and kitchen area in black, with high temperature materials and post curing (non metallic) (+ 5 weeks to delivery)</t>
  </si>
  <si>
    <t>Deck painted and kitchen area in black, with high temperature materials and post curing (metallic) (+ 5 weeks to delivery)</t>
  </si>
  <si>
    <t>Painted dashboard different from standard black</t>
  </si>
  <si>
    <t>Hull painted with high temperature materials and post-curing (custom paint out of sample book) (+ 5 weeks to delivery) THIS OPTION CANNOT BE MODIFIED ONCE THE ORDER HAS BEEN PLACED, TO BE CONFIRMED WHEN PLACING THE ORDER</t>
  </si>
  <si>
    <t>Deck painted and kitchen area in black, with high temperature materials and post-curing (custom color out of sample book) (+ 5 weeks to delivery) THIS OPTION CANNOT BE MODIFIED ONCE THE ORDER HAS BEEN PLACED, TO BE CONFIRMED WHEN PLACING THE ORDER</t>
  </si>
  <si>
    <t>Bed sheets kit, including: sheets, fitted sheets, pillow covers and blankets (blankets to be chosen within cotton and wool)</t>
  </si>
  <si>
    <t>Towel set</t>
  </si>
  <si>
    <t>P5E-F093</t>
  </si>
  <si>
    <t>P5E-F089</t>
  </si>
  <si>
    <t>Galley area and skipper cabin painted (different from black when deck is painted)</t>
  </si>
  <si>
    <t>P5E-G036</t>
  </si>
  <si>
    <t>P5E-E103</t>
  </si>
  <si>
    <t>P5E-E104</t>
  </si>
  <si>
    <t>P5E-F108</t>
  </si>
  <si>
    <t>P5E-L078</t>
  </si>
  <si>
    <t>Garmin Fantom 18X 50W 48MN Radome Radar Antenna </t>
  </si>
  <si>
    <t xml:space="preserve">SAT TV KVH TV5 antenna, including decoders </t>
  </si>
  <si>
    <t xml:space="preserve">Radar, painted black </t>
  </si>
  <si>
    <t>DOMOTICS Home Automation Package</t>
  </si>
  <si>
    <t>GÖVDE</t>
  </si>
  <si>
    <t>GÜVERTE</t>
  </si>
  <si>
    <t>Metalik olmayan gövde boya (+5 hafta üretimi uzatır)</t>
  </si>
  <si>
    <t>Metalik gövde boyası (+5 hafta üretimi uzatır)</t>
  </si>
  <si>
    <t>Gövde boyası (KARTELA DIŞINDA SEÇECEĞİNİZ BİR RENK İLE) (+5 hafta üretimi uzatır) BU OPSİYON SİPARİŞ VERİLDİKTEN SONRA DEĞİŞTİRİLEMEZ</t>
  </si>
  <si>
    <t>Su Hattında Çizgiler (renk seçilebilir,standart siyahtır)</t>
  </si>
  <si>
    <t>Metalik olmayan Üst güverte ve mutfak boyaması ( +5 hafta üretimi uzatır)</t>
  </si>
  <si>
    <t>Metalik  Üst güverte ve mutfak boyaması ( +5 hafta üretimi uzatır)</t>
  </si>
  <si>
    <t>Üst güverte ve mutfak boyaması (KARTELA DIŞINDA SEÇECEĞİNİZ BİR RENK İLE) (+5 hafta üretimi uzatır) BU OPSİYON SİPARİŞ VERİLDİKTEN SONRA DEĞİŞTİRİLEMEZ</t>
  </si>
  <si>
    <t>Hidrolik pasarella</t>
  </si>
  <si>
    <t>Hidrolik ve uzatılmış yüzme platformu</t>
  </si>
  <si>
    <t>Uzun yüzme platformuna entegre merdiven</t>
  </si>
  <si>
    <t xml:space="preserve">Rahat çıkışlı ve tutamaklı merdiven </t>
  </si>
  <si>
    <t>Yüzme platformu ve arka giriş sentetik tik zemin (renk seçenekleri vardır)</t>
  </si>
  <si>
    <t>Yüzme platformunda gizlenebilen koç boynuzları (2 adet)- Bot veya jet ski için</t>
  </si>
  <si>
    <t>T-Top için ekstra renk seçimi</t>
  </si>
  <si>
    <t>Kokpitte elektrikli hareketli masa (aşağı-yukarı)</t>
  </si>
  <si>
    <t xml:space="preserve">Mutfakta ekstra buzdolabı </t>
  </si>
  <si>
    <t>2 adet ilave buzdolabı (arka koltuk altında)</t>
  </si>
  <si>
    <t>Buz yapıcı</t>
  </si>
  <si>
    <t>Kahve makinası (opsiyon H004 ile alınmalıdır)</t>
  </si>
  <si>
    <t>İndüksiyonlu ocak (stabdart elektrikli yerine)</t>
  </si>
  <si>
    <t>Elektrikli ızgara 220 V (standart ocak yerine)</t>
  </si>
  <si>
    <t>Baş oturma grubunda sökülebilen karbon masa</t>
  </si>
  <si>
    <t>Silvertex kumaş seçimi (Standart ICE yerine)</t>
  </si>
  <si>
    <t>Sentetik deri kumaş</t>
  </si>
  <si>
    <t>Arka güneşlik (karbon direkli)</t>
  </si>
  <si>
    <t>Ön güneşlik (karbon direkli)</t>
  </si>
  <si>
    <t>T-Top içine elektrikli bimini tenta</t>
  </si>
  <si>
    <t xml:space="preserve">Yan tarafta ilave depolama alanı (usturmaça saklama alanı yerine) </t>
  </si>
  <si>
    <t>İÇ YAŞAM</t>
  </si>
  <si>
    <t>Misafir kamarası için tuvalet</t>
  </si>
  <si>
    <t xml:space="preserve">Kabinlerde ayıran bölme </t>
  </si>
  <si>
    <t>Kaptan kamarası</t>
  </si>
  <si>
    <t xml:space="preserve">Gri meşe ahşap kaplama </t>
  </si>
  <si>
    <t>Eskitilmiş meşe ahşap kaplama</t>
  </si>
  <si>
    <t xml:space="preserve">İç mekan mobilyalar, halı </t>
  </si>
  <si>
    <t>Kasa</t>
  </si>
  <si>
    <t>MOTOR</t>
  </si>
  <si>
    <t>2 x Volvo IPS 700 (550 Hp) - Racor filtre ve su alarmı</t>
  </si>
  <si>
    <t>2 x Volvo IPS 800 (600 Hp) - Racor filtre ve su alarmı</t>
  </si>
  <si>
    <t>Volvo Interceptor flap sistemi, otomatik trim, tek koldan kullanma, hız sabitleme, joystick kumanda ve yavaş mod ile</t>
  </si>
  <si>
    <t>Gyro stabilizatör 16K</t>
  </si>
  <si>
    <t xml:space="preserve">Volvo dinamik sabitleme sistemi </t>
  </si>
  <si>
    <t>Gyro stabilizatör 19K</t>
  </si>
  <si>
    <t>ELEKTRİK SİSTEMİ</t>
  </si>
  <si>
    <t xml:space="preserve">İlave 2 x 90Ah akü ve 80Ah şarj cihazı </t>
  </si>
  <si>
    <t>2500 W invertör</t>
  </si>
  <si>
    <t>Kohler 5 Kw jeneratör</t>
  </si>
  <si>
    <t>Kohler 9 Kw jeneratör</t>
  </si>
  <si>
    <t>T-Top için LED aydınlatmalar</t>
  </si>
  <si>
    <t>Güverte yerden LED aydınlatmalar</t>
  </si>
  <si>
    <t xml:space="preserve">Kısılabilen LED aydınlatmaları </t>
  </si>
  <si>
    <t>Su altı aydınlatması</t>
  </si>
  <si>
    <t>Isıtma sistemi</t>
  </si>
  <si>
    <t>Klima (sıcak/soğuk)</t>
  </si>
  <si>
    <t>Tropikal klima (sıcak/soğuk)</t>
  </si>
  <si>
    <t>ELEKTRONİKLER &amp; EĞLENCE</t>
  </si>
  <si>
    <t>VOLVO GLASS KOKPİT 12'' ekran (harita içermez)</t>
  </si>
  <si>
    <t>VOLVO GLASS KOKPİT 16'' ekran (harita içermez)</t>
  </si>
  <si>
    <t>VOLVO yol bilgisayarı</t>
  </si>
  <si>
    <t>VOLVO ekranlar ve otopilot için GRİD uzaktan komanda + tuş takımı</t>
  </si>
  <si>
    <t>Radar Antenna GMR Fantom 18" 48MN Radome Garmin</t>
  </si>
  <si>
    <t>Uydu anteni boyama (uydu anteni ile alınmalıdır)</t>
  </si>
  <si>
    <t>İkinci uydu anteni boyama (boş uydu anteni ile alınmlıdır)</t>
  </si>
  <si>
    <t>Garmin VHF 315i Telsiz</t>
  </si>
  <si>
    <t>Radar, siyah boyalı</t>
  </si>
  <si>
    <t>Volvo Otopilot</t>
  </si>
  <si>
    <t>DOMOTIC otomasyon istemi</t>
  </si>
  <si>
    <t>Raymarine 45 anten ve dekoder</t>
  </si>
  <si>
    <t>Boş uydu anteni</t>
  </si>
  <si>
    <t xml:space="preserve">Master kabinde 32'' LED TV </t>
  </si>
  <si>
    <t>Misafir kamarasında 22" LED  TV + FUSION NRX-400</t>
  </si>
  <si>
    <t>DİĞER AKSESUARLAR</t>
  </si>
  <si>
    <t xml:space="preserve">Özel usturmaça ve logolu kılıflar + bağlama halatları </t>
  </si>
  <si>
    <t xml:space="preserve">Usturmaça ve kılıflar + bağlama halatları </t>
  </si>
  <si>
    <t>Paslanmaz çelik arka yan kapı</t>
  </si>
  <si>
    <t>Arka aydınlatmalı tekne ismi (maksimum 10 harf)</t>
  </si>
  <si>
    <t xml:space="preserve">Zincir sayacı </t>
  </si>
  <si>
    <t>T-Top kanvas kumaş kapatma sistemi</t>
  </si>
  <si>
    <t>Kokpit masası koruma örtüsü (renk seçilebilir)</t>
  </si>
  <si>
    <t>Arka koltuk, arka güneşlenme alanı ve konsol koltukları koruma örtüsü</t>
  </si>
  <si>
    <t>Konsol kotuma örtüsü</t>
  </si>
  <si>
    <t>Arka aynada ''Rub rail''</t>
  </si>
  <si>
    <t>Guzzini masa seti (6 kişilik)</t>
  </si>
  <si>
    <t>SERVİSLER</t>
  </si>
  <si>
    <t>Owner's kabinde çekmeceli buzdolabı</t>
  </si>
  <si>
    <t>Havlu seti</t>
  </si>
  <si>
    <t>Nevresim takımı  (çarşaflar, lastikli çarşaflar, yastık kılıfları ve battaniyeler (pamuk ve yünden seçilecek battaniyeler))</t>
  </si>
  <si>
    <t>Mutfak alanı (güverte boyandığında siyahtan farklıdır)</t>
  </si>
  <si>
    <t>Boyalı gösterge paneli (Std. siyahtan farklıdır)</t>
  </si>
  <si>
    <t>T-Top açılır sistemli 42" TV</t>
  </si>
  <si>
    <t>STD</t>
  </si>
  <si>
    <t>price list - 2023/ 2024 - pricing in Euro excluding VAT</t>
  </si>
  <si>
    <t>Fiyat listesi - 2023/ 2024- fiyatlar Euro bazlı ve KDV hariçtir.</t>
  </si>
  <si>
    <r>
      <t xml:space="preserve">Pardo 50 standart ekipmanları: </t>
    </r>
    <r>
      <rPr>
        <sz val="11"/>
        <color theme="1"/>
        <rFont val="Tahoma"/>
        <family val="2"/>
        <charset val="162"/>
      </rPr>
      <t>master cabin, head with separated shower, VIP cabin, oak interior, exterior in teak with black caulking, 2 x Volvo IPS 600 (440 Hp) diesel with joystick, Generator 5 Kw, Inteceptor, carbon black T-Top, black waterline std, upholstery exterior in silvertex (ICE)</t>
    </r>
  </si>
  <si>
    <r>
      <t>Pardo 50 standard equipment. Included :</t>
    </r>
    <r>
      <rPr>
        <sz val="11"/>
        <color theme="1"/>
        <rFont val="Tahoma"/>
        <family val="2"/>
      </rPr>
      <t xml:space="preserve"> master cabin, head with separated shower, VIP cabin, oak interior, exterior in teak with black caulking, 2 x Volvo IPS 600 (440 Hp) diesel with joystick, Generator 5 Kw, Inteceptor, carbon black T-Top, black waterline std, upholstery exterior in silvertex (ICE)</t>
    </r>
  </si>
  <si>
    <r>
      <t xml:space="preserve">Entertainment Package Basic:                                                                                                                           </t>
    </r>
    <r>
      <rPr>
        <sz val="11"/>
        <color theme="1"/>
        <rFont val="Arial"/>
        <family val="2"/>
      </rPr>
      <t>FUSION Apollo RA770;                                                                                                                            Zone 1: master kabinde 2 adet hoparlör                                                                                                           Zone 2: arka kokpitte 2 adet hoparlör;                                                                                     FUSION MS-NRX200, uzaktan kumanda ve iç hoparlörler;                                                                                                                        FUSION link IOS ve Android cihazlar için</t>
    </r>
  </si>
  <si>
    <r>
      <t xml:space="preserve">Entertainement Package Basic with:                                                                                 </t>
    </r>
    <r>
      <rPr>
        <sz val="11"/>
        <color theme="1"/>
        <rFont val="Arial"/>
        <family val="2"/>
      </rPr>
      <t>FUSION Apollo RA770;                                                                                                       Zone 1: master cabin's internal speakers (couple);                                                                                                 Zone 2 : aft area's external speakers (couple);                                                                                                                           FUSION MS-NRX200, remote control for internal speakers;                                       
FUSION link for IOS / Android devices</t>
    </r>
  </si>
  <si>
    <r>
      <t xml:space="preserve">Entertainment Package High Performance:                                                                      </t>
    </r>
    <r>
      <rPr>
        <sz val="11"/>
        <color theme="1"/>
        <rFont val="Arial"/>
        <family val="2"/>
      </rPr>
      <t>FUSION Apollo RA770;                                                                                                               FUSION SG-DA51600, 5 kanal amfi;                                                                                                Zone1: Master kabinde 2 adet hoparlör ve NRX-300 kumanda;                                                                                         Zone 2: Arka kokpitte 2 adet hoparlör + JL-AUDIO Subwoofer 7,7 "Sink + jl-audıo 8" subwoofer;                                                                                                                          Zone 3: Kokptin arkasında 2 adet hoparlör + JL-Audio 7,7" subwoofer. (Zone 3 istnirse arka kabin için yapılabilir)</t>
    </r>
  </si>
  <si>
    <r>
      <t xml:space="preserve">Entertainement High Performance Package:                                                     </t>
    </r>
    <r>
      <rPr>
        <sz val="11"/>
        <color theme="1"/>
        <rFont val="Arial"/>
        <family val="2"/>
      </rPr>
      <t>FUSION Apollo RA770;                                                                                           JL-Audio, 5 channel amplifier;                                                                                                  Zone 1: master cabin's internal speakers (couple) with remote control NRX-300;       Zone 2: aft area's external speakers (couple) + aft high quality Subwoofer JL-AUDIO 7,7 "Sink + JL-AUDIO 8" Subwoofer;                                                                                       Zone 3: stern area's external speakers (couple) High Quality Zone JL-Audio 7,7 " (adjustable by Apollo RA770 or APP.) (In alternative, Zone 3 can be used for the aft cabin)</t>
    </r>
  </si>
  <si>
    <r>
      <t xml:space="preserve">Entertainment Package Ultra-High Performance con:                                                                        </t>
    </r>
    <r>
      <rPr>
        <sz val="11"/>
        <color theme="1"/>
        <rFont val="Arial"/>
        <family val="2"/>
      </rPr>
      <t>FUSION APOLLO RA770 a 4 zone;                                                                                                           2 adet JL Audio M800/8v2-12v hoparlör, 8 kanal x 100 watt amfi;                                                                          Zone 1 - arka kokpitte 2 x 8,8" JL Audio M6-880X-c hoparlörler, 2x JL audio M6 10IB subwoofer;                                                                                                                                                                            Zone 2 - Orta kokpitte 2 x 8,8" JL audio M6-880X-C serie hoparlör                                                                    Zone 3 - Arka güneşlenme alanında 2 x 8,8" JL audio M6-880X-C seri hoparlörler                                         Zone 4 - master kabinde 2 adet hoparlör + 20W amfi ve NRX-300 kumanda.</t>
    </r>
  </si>
  <si>
    <r>
      <t xml:space="preserve">Entertainment Ultra-High Performance Package with:                                                                         </t>
    </r>
    <r>
      <rPr>
        <sz val="11"/>
        <color theme="1"/>
        <rFont val="Arial"/>
        <family val="2"/>
      </rPr>
      <t xml:space="preserve">FUSION APOLLO RA770, 4 zones;                                                                                                            2 JL-AUDIO M800/8v2-12V speakers, 8 channels x 100W;                                                             Zone 1 - cockpit aft: 2x 8,8’’ JL_AUDIO M6-880X-C SERIE speakers, 2x  JL-AUDIO M6-10lB subwoofers;                                                                                                                                Zone 2 - center cockpit: 2x  8,8’’ JL_AUDIO M6-880X-C SERIE speakers;                                  Zone 3 - stern sunbed: 2x  8,8’’ JL_AUDIO M6-880X-C SERIE speakers;                                         Zone 4 - master cabin: 2x speakers with 2x20W amplifier and NRX-300 remote control.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</si>
</sst>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€&quot;_-;\-* #,##0.00\ &quot;€&quot;_-;_-* &quot;-&quot;??\ &quot;€&quot;_-;_-@_-"/>
    <numFmt numFmtId="165" formatCode="_-&quot;€&quot;\ * #,##0.00_-;\-&quot;€&quot;\ * #,##0.00_-;_-&quot;€&quot;\ * &quot;-&quot;??_-;_-@_-"/>
    <numFmt numFmtId="166" formatCode="_-[$€-2]\ * #,##0.00_-;\-[$€-2]\ * #,##0.00_-;_-[$€-2]\ * &quot;-&quot;??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  <charset val="162"/>
    </font>
    <font>
      <b/>
      <sz val="11"/>
      <color rgb="FFFF0000"/>
      <name val="Tahoma"/>
      <family val="2"/>
    </font>
    <font>
      <sz val="11"/>
      <color indexed="8"/>
      <name val="Tahoma"/>
      <family val="2"/>
    </font>
    <font>
      <sz val="11"/>
      <color rgb="FFFF0000"/>
      <name val="Tahoma"/>
      <family val="2"/>
    </font>
    <font>
      <b/>
      <sz val="11"/>
      <color indexed="8"/>
      <name val="Tahoma"/>
      <family val="2"/>
    </font>
    <font>
      <b/>
      <sz val="11"/>
      <color theme="1"/>
      <name val="Tahoma"/>
      <family val="2"/>
      <charset val="162"/>
    </font>
    <font>
      <sz val="11"/>
      <color rgb="FF000000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9">
    <xf numFmtId="0" fontId="0" fillId="0" borderId="0"/>
    <xf numFmtId="164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1">
    <xf numFmtId="0" fontId="0" fillId="0" borderId="0" xfId="0"/>
    <xf numFmtId="0" fontId="6" fillId="3" borderId="0" xfId="0" applyFont="1" applyFill="1" applyAlignment="1">
      <alignment horizontal="center" vertical="top" wrapText="1"/>
    </xf>
    <xf numFmtId="0" fontId="6" fillId="0" borderId="0" xfId="0" applyFont="1"/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top" wrapText="1"/>
    </xf>
    <xf numFmtId="165" fontId="6" fillId="3" borderId="5" xfId="1" applyNumberFormat="1" applyFont="1" applyFill="1" applyBorder="1" applyAlignment="1">
      <alignment vertical="top" wrapText="1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/>
    </xf>
    <xf numFmtId="165" fontId="7" fillId="3" borderId="5" xfId="1" applyNumberFormat="1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vertical="center" wrapText="1"/>
    </xf>
    <xf numFmtId="165" fontId="7" fillId="3" borderId="5" xfId="1" applyNumberFormat="1" applyFont="1" applyFill="1" applyBorder="1" applyAlignment="1">
      <alignment vertical="center" wrapText="1"/>
    </xf>
    <xf numFmtId="1" fontId="6" fillId="3" borderId="0" xfId="0" applyNumberFormat="1" applyFont="1" applyFill="1" applyAlignment="1">
      <alignment vertical="center" wrapText="1"/>
    </xf>
    <xf numFmtId="1" fontId="9" fillId="3" borderId="0" xfId="0" applyNumberFormat="1" applyFont="1" applyFill="1" applyAlignment="1">
      <alignment horizontal="justify" vertical="center" wrapText="1"/>
    </xf>
    <xf numFmtId="1" fontId="9" fillId="3" borderId="0" xfId="0" applyNumberFormat="1" applyFont="1" applyFill="1" applyAlignment="1">
      <alignment vertical="top" wrapText="1"/>
    </xf>
    <xf numFmtId="165" fontId="7" fillId="3" borderId="0" xfId="1" applyNumberFormat="1" applyFont="1" applyFill="1" applyAlignment="1">
      <alignment vertical="top" wrapText="1"/>
    </xf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1" fontId="6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top" wrapText="1"/>
    </xf>
    <xf numFmtId="165" fontId="7" fillId="3" borderId="1" xfId="1" applyNumberFormat="1" applyFont="1" applyFill="1" applyBorder="1" applyAlignment="1">
      <alignment vertical="top" wrapText="1"/>
    </xf>
    <xf numFmtId="0" fontId="6" fillId="3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top" wrapText="1"/>
    </xf>
    <xf numFmtId="0" fontId="6" fillId="3" borderId="5" xfId="0" applyFont="1" applyFill="1" applyBorder="1" applyAlignment="1">
      <alignment vertical="top" wrapText="1"/>
    </xf>
    <xf numFmtId="165" fontId="7" fillId="3" borderId="5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vertical="top" wrapText="1"/>
    </xf>
    <xf numFmtId="165" fontId="6" fillId="3" borderId="5" xfId="1" applyNumberFormat="1" applyFont="1" applyFill="1" applyBorder="1" applyAlignment="1">
      <alignment vertical="center" wrapText="1"/>
    </xf>
    <xf numFmtId="165" fontId="7" fillId="3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top" wrapText="1"/>
    </xf>
    <xf numFmtId="165" fontId="6" fillId="3" borderId="0" xfId="1" applyNumberFormat="1" applyFont="1" applyFill="1" applyAlignment="1">
      <alignment vertical="top" wrapText="1"/>
    </xf>
    <xf numFmtId="1" fontId="9" fillId="3" borderId="0" xfId="0" applyNumberFormat="1" applyFont="1" applyFill="1" applyAlignment="1">
      <alignment horizontal="center" vertical="center" wrapText="1"/>
    </xf>
    <xf numFmtId="1" fontId="9" fillId="3" borderId="0" xfId="0" applyNumberFormat="1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top" wrapText="1"/>
    </xf>
    <xf numFmtId="1" fontId="6" fillId="3" borderId="5" xfId="0" applyNumberFormat="1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justify" vertical="center" wrapText="1"/>
    </xf>
    <xf numFmtId="0" fontId="6" fillId="3" borderId="5" xfId="0" applyFont="1" applyFill="1" applyBorder="1" applyAlignment="1">
      <alignment horizontal="left" vertical="center" wrapText="1"/>
    </xf>
    <xf numFmtId="165" fontId="7" fillId="3" borderId="5" xfId="0" applyNumberFormat="1" applyFont="1" applyFill="1" applyBorder="1" applyAlignment="1"/>
    <xf numFmtId="0" fontId="6" fillId="0" borderId="5" xfId="0" applyFont="1" applyFill="1" applyBorder="1" applyAlignment="1">
      <alignment horizontal="justify" vertical="center" wrapText="1"/>
    </xf>
    <xf numFmtId="165" fontId="7" fillId="3" borderId="5" xfId="0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horizontal="justify" vertical="center"/>
    </xf>
    <xf numFmtId="0" fontId="6" fillId="3" borderId="0" xfId="0" applyFont="1" applyFill="1"/>
    <xf numFmtId="0" fontId="6" fillId="2" borderId="0" xfId="0" applyFont="1" applyFill="1"/>
    <xf numFmtId="0" fontId="6" fillId="3" borderId="0" xfId="0" applyFont="1" applyFill="1" applyAlignment="1">
      <alignment vertical="center"/>
    </xf>
    <xf numFmtId="165" fontId="6" fillId="3" borderId="0" xfId="0" applyNumberFormat="1" applyFont="1" applyFill="1"/>
    <xf numFmtId="0" fontId="7" fillId="3" borderId="0" xfId="0" applyFont="1" applyFill="1" applyAlignment="1">
      <alignment horizontal="center"/>
    </xf>
    <xf numFmtId="0" fontId="11" fillId="3" borderId="0" xfId="0" applyFont="1" applyFill="1"/>
    <xf numFmtId="1" fontId="6" fillId="3" borderId="5" xfId="0" applyNumberFormat="1" applyFont="1" applyFill="1" applyBorder="1" applyAlignment="1">
      <alignment vertical="center" wrapText="1"/>
    </xf>
    <xf numFmtId="1" fontId="6" fillId="3" borderId="5" xfId="0" applyNumberFormat="1" applyFont="1" applyFill="1" applyBorder="1" applyAlignment="1">
      <alignment vertical="top" wrapText="1"/>
    </xf>
    <xf numFmtId="1" fontId="10" fillId="3" borderId="5" xfId="0" applyNumberFormat="1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justify" vertical="center" wrapText="1"/>
    </xf>
    <xf numFmtId="0" fontId="10" fillId="3" borderId="5" xfId="0" applyFont="1" applyFill="1" applyBorder="1" applyAlignment="1">
      <alignment vertical="top" wrapText="1"/>
    </xf>
    <xf numFmtId="165" fontId="10" fillId="3" borderId="5" xfId="1" applyNumberFormat="1" applyFont="1" applyFill="1" applyBorder="1" applyAlignment="1">
      <alignment vertical="top" wrapText="1"/>
    </xf>
    <xf numFmtId="0" fontId="12" fillId="3" borderId="5" xfId="0" applyFont="1" applyFill="1" applyBorder="1" applyAlignment="1">
      <alignment horizontal="center" vertical="center"/>
    </xf>
    <xf numFmtId="165" fontId="12" fillId="3" borderId="5" xfId="0" applyNumberFormat="1" applyFont="1" applyFill="1" applyBorder="1" applyAlignment="1">
      <alignment horizontal="center"/>
    </xf>
    <xf numFmtId="165" fontId="6" fillId="3" borderId="0" xfId="1" applyNumberFormat="1" applyFont="1" applyFill="1"/>
    <xf numFmtId="0" fontId="6" fillId="0" borderId="0" xfId="0" applyFont="1" applyAlignment="1">
      <alignment wrapText="1"/>
    </xf>
    <xf numFmtId="0" fontId="6" fillId="3" borderId="0" xfId="0" applyFont="1" applyFill="1" applyBorder="1" applyAlignment="1">
      <alignment horizontal="justify" vertical="center" wrapText="1"/>
    </xf>
    <xf numFmtId="165" fontId="6" fillId="3" borderId="0" xfId="1" applyNumberFormat="1" applyFont="1" applyFill="1" applyBorder="1" applyAlignment="1">
      <alignment vertical="top" wrapText="1"/>
    </xf>
    <xf numFmtId="0" fontId="7" fillId="3" borderId="0" xfId="0" applyFont="1" applyFill="1" applyBorder="1" applyAlignment="1">
      <alignment horizontal="center" vertical="center"/>
    </xf>
    <xf numFmtId="165" fontId="7" fillId="3" borderId="0" xfId="0" applyNumberFormat="1" applyFont="1" applyFill="1" applyBorder="1" applyAlignment="1">
      <alignment horizontal="center"/>
    </xf>
    <xf numFmtId="0" fontId="13" fillId="3" borderId="5" xfId="0" applyFont="1" applyFill="1" applyBorder="1" applyAlignment="1">
      <alignment horizontal="justify" vertical="center" wrapText="1"/>
    </xf>
    <xf numFmtId="0" fontId="7" fillId="3" borderId="5" xfId="0" applyFont="1" applyFill="1" applyBorder="1" applyAlignment="1">
      <alignment horizontal="justify" vertical="center" wrapText="1"/>
    </xf>
    <xf numFmtId="165" fontId="6" fillId="3" borderId="5" xfId="1" applyNumberFormat="1" applyFont="1" applyFill="1" applyBorder="1" applyAlignment="1">
      <alignment horizontal="left" vertical="top"/>
    </xf>
    <xf numFmtId="0" fontId="11" fillId="0" borderId="0" xfId="0" applyFont="1"/>
    <xf numFmtId="0" fontId="6" fillId="3" borderId="0" xfId="0" applyFont="1" applyFill="1" applyAlignment="1">
      <alignment horizontal="justify" vertical="center" wrapText="1"/>
    </xf>
    <xf numFmtId="1" fontId="11" fillId="3" borderId="0" xfId="0" applyNumberFormat="1" applyFont="1" applyFill="1" applyAlignment="1">
      <alignment vertical="center" wrapText="1"/>
    </xf>
    <xf numFmtId="166" fontId="6" fillId="3" borderId="5" xfId="2" applyFont="1" applyFill="1" applyBorder="1" applyAlignment="1">
      <alignment vertical="center" wrapText="1"/>
    </xf>
    <xf numFmtId="49" fontId="6" fillId="3" borderId="5" xfId="0" applyNumberFormat="1" applyFont="1" applyFill="1" applyBorder="1" applyAlignment="1">
      <alignment vertical="center" wrapText="1"/>
    </xf>
    <xf numFmtId="0" fontId="14" fillId="4" borderId="5" xfId="0" applyFont="1" applyFill="1" applyBorder="1" applyAlignment="1">
      <alignment vertical="center" wrapText="1"/>
    </xf>
    <xf numFmtId="165" fontId="6" fillId="3" borderId="4" xfId="1" applyNumberFormat="1" applyFont="1" applyFill="1" applyBorder="1" applyAlignment="1">
      <alignment vertical="top" wrapText="1"/>
    </xf>
    <xf numFmtId="0" fontId="6" fillId="3" borderId="2" xfId="0" applyFont="1" applyFill="1" applyBorder="1" applyAlignment="1">
      <alignment vertical="top" wrapText="1"/>
    </xf>
    <xf numFmtId="0" fontId="15" fillId="3" borderId="5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16" fillId="3" borderId="5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vertical="top" wrapText="1"/>
    </xf>
    <xf numFmtId="165" fontId="6" fillId="3" borderId="0" xfId="1" applyNumberFormat="1" applyFont="1" applyFill="1" applyBorder="1" applyAlignment="1">
      <alignment vertical="center" wrapText="1"/>
    </xf>
    <xf numFmtId="165" fontId="7" fillId="3" borderId="0" xfId="0" applyNumberFormat="1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top" wrapText="1"/>
    </xf>
    <xf numFmtId="0" fontId="7" fillId="3" borderId="7" xfId="0" applyFont="1" applyFill="1" applyBorder="1" applyAlignment="1">
      <alignment horizontal="center" vertical="center"/>
    </xf>
    <xf numFmtId="165" fontId="7" fillId="3" borderId="7" xfId="0" applyNumberFormat="1" applyFont="1" applyFill="1" applyBorder="1" applyAlignment="1">
      <alignment horizontal="center"/>
    </xf>
    <xf numFmtId="165" fontId="7" fillId="3" borderId="0" xfId="1" applyNumberFormat="1" applyFont="1" applyFill="1" applyAlignment="1">
      <alignment horizontal="center" vertical="top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top" wrapText="1"/>
    </xf>
    <xf numFmtId="165" fontId="6" fillId="3" borderId="5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/>
    </xf>
    <xf numFmtId="165" fontId="6" fillId="3" borderId="5" xfId="3" applyNumberFormat="1" applyFont="1" applyFill="1" applyBorder="1" applyAlignment="1">
      <alignment horizontal="center" vertical="center"/>
    </xf>
    <xf numFmtId="165" fontId="7" fillId="3" borderId="7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 wrapText="1"/>
    </xf>
    <xf numFmtId="0" fontId="10" fillId="3" borderId="0" xfId="0" applyFont="1" applyFill="1" applyAlignment="1">
      <alignment horizontal="justify" vertical="center" wrapText="1"/>
    </xf>
    <xf numFmtId="165" fontId="10" fillId="3" borderId="0" xfId="1" applyNumberFormat="1" applyFont="1" applyFill="1" applyAlignment="1">
      <alignment vertical="top" wrapText="1"/>
    </xf>
    <xf numFmtId="165" fontId="7" fillId="3" borderId="0" xfId="0" applyNumberFormat="1" applyFont="1" applyFill="1" applyAlignment="1">
      <alignment horizontal="center" vertical="top" wrapText="1"/>
    </xf>
    <xf numFmtId="0" fontId="17" fillId="3" borderId="0" xfId="4" applyFont="1" applyFill="1" applyAlignment="1">
      <alignment vertical="center" wrapText="1"/>
    </xf>
    <xf numFmtId="165" fontId="6" fillId="3" borderId="0" xfId="0" applyNumberFormat="1" applyFont="1" applyFill="1" applyAlignment="1">
      <alignment vertical="top" wrapText="1"/>
    </xf>
    <xf numFmtId="0" fontId="7" fillId="0" borderId="0" xfId="0" applyFont="1" applyAlignment="1">
      <alignment horizontal="center"/>
    </xf>
  </cellXfs>
  <cellStyles count="59">
    <cellStyle name="Euro 2" xfId="2"/>
    <cellStyle name="İzlenen Köprü" xfId="38" builtinId="9" hidden="1"/>
    <cellStyle name="İzlenen Köprü" xfId="40" builtinId="9" hidden="1"/>
    <cellStyle name="İzlenen Köprü" xfId="44" builtinId="9" hidden="1"/>
    <cellStyle name="İzlenen Köprü" xfId="46" builtinId="9" hidden="1"/>
    <cellStyle name="İzlenen Köprü" xfId="48" builtinId="9" hidden="1"/>
    <cellStyle name="İzlenen Köprü" xfId="52" builtinId="9" hidden="1"/>
    <cellStyle name="İzlenen Köprü" xfId="54" builtinId="9" hidden="1"/>
    <cellStyle name="İzlenen Köprü" xfId="56" builtinId="9" hidden="1"/>
    <cellStyle name="İzlenen Köprü" xfId="58" builtinId="9" hidden="1"/>
    <cellStyle name="İzlenen Köprü" xfId="50" builtinId="9" hidden="1"/>
    <cellStyle name="İzlenen Köprü" xfId="42" builtinId="9" hidden="1"/>
    <cellStyle name="İzlenen Köprü" xfId="20" builtinId="9" hidden="1"/>
    <cellStyle name="İzlenen Köprü" xfId="22" builtinId="9" hidden="1"/>
    <cellStyle name="İzlenen Köprü" xfId="24" builtinId="9" hidden="1"/>
    <cellStyle name="İzlenen Köprü" xfId="26" builtinId="9" hidden="1"/>
    <cellStyle name="İzlenen Köprü" xfId="28" builtinId="9" hidden="1"/>
    <cellStyle name="İzlenen Köprü" xfId="30" builtinId="9" hidden="1"/>
    <cellStyle name="İzlenen Köprü" xfId="32" builtinId="9" hidden="1"/>
    <cellStyle name="İzlenen Köprü" xfId="36" builtinId="9" hidden="1"/>
    <cellStyle name="İzlenen Köprü" xfId="34" builtinId="9" hidden="1"/>
    <cellStyle name="İzlenen Köprü" xfId="18" builtinId="9" hidden="1"/>
    <cellStyle name="İzlenen Köprü" xfId="12" builtinId="9" hidden="1"/>
    <cellStyle name="İzlenen Köprü" xfId="14" builtinId="9" hidden="1"/>
    <cellStyle name="İzlenen Köprü" xfId="16" builtinId="9" hidden="1"/>
    <cellStyle name="İzlenen Köprü" xfId="8" builtinId="9" hidden="1"/>
    <cellStyle name="İzlenen Köprü" xfId="10" builtinId="9" hidden="1"/>
    <cellStyle name="İzlenen Köprü" xfId="6" builtinId="9" hidden="1"/>
    <cellStyle name="Köprü" xfId="49" builtinId="8" hidden="1"/>
    <cellStyle name="Köprü" xfId="53" builtinId="8" hidden="1"/>
    <cellStyle name="Köprü" xfId="57" builtinId="8" hidden="1"/>
    <cellStyle name="Köprü" xfId="55" builtinId="8" hidden="1"/>
    <cellStyle name="Köprü" xfId="51" builtinId="8" hidden="1"/>
    <cellStyle name="Köprü" xfId="47" builtinId="8" hidden="1"/>
    <cellStyle name="Köprü" xfId="19" builtinId="8" hidden="1"/>
    <cellStyle name="Köprü" xfId="21" builtinId="8" hidden="1"/>
    <cellStyle name="Köprü" xfId="25" builtinId="8" hidden="1"/>
    <cellStyle name="Köprü" xfId="27" builtinId="8" hidden="1"/>
    <cellStyle name="Köprü" xfId="29" builtinId="8" hidden="1"/>
    <cellStyle name="Köprü" xfId="33" builtinId="8" hidden="1"/>
    <cellStyle name="Köprü" xfId="35" builtinId="8" hidden="1"/>
    <cellStyle name="Köprü" xfId="37" builtinId="8" hidden="1"/>
    <cellStyle name="Köprü" xfId="41" builtinId="8" hidden="1"/>
    <cellStyle name="Köprü" xfId="43" builtinId="8" hidden="1"/>
    <cellStyle name="Köprü" xfId="45" builtinId="8" hidden="1"/>
    <cellStyle name="Köprü" xfId="39" builtinId="8" hidden="1"/>
    <cellStyle name="Köprü" xfId="31" builtinId="8" hidden="1"/>
    <cellStyle name="Köprü" xfId="23" builtinId="8" hidden="1"/>
    <cellStyle name="Köprü" xfId="11" builtinId="8" hidden="1"/>
    <cellStyle name="Köprü" xfId="13" builtinId="8" hidden="1"/>
    <cellStyle name="Köprü" xfId="15" builtinId="8" hidden="1"/>
    <cellStyle name="Köprü" xfId="17" builtinId="8" hidden="1"/>
    <cellStyle name="Köprü" xfId="7" builtinId="8" hidden="1"/>
    <cellStyle name="Köprü" xfId="9" builtinId="8" hidden="1"/>
    <cellStyle name="Köprü" xfId="5" builtinId="8" hidden="1"/>
    <cellStyle name="Normal" xfId="0" builtinId="0"/>
    <cellStyle name="Normale 2 2" xfId="3"/>
    <cellStyle name="Normale 2 3" xfId="4"/>
    <cellStyle name="Valut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3743325</xdr:colOff>
      <xdr:row>0</xdr:row>
      <xdr:rowOff>0</xdr:rowOff>
    </xdr:from>
    <xdr:to>
      <xdr:col>2</xdr:col>
      <xdr:colOff>1538067</xdr:colOff>
      <xdr:row>7</xdr:row>
      <xdr:rowOff>32910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66B65ADB-C32D-4E56-A567-47506239D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00575" y="0"/>
          <a:ext cx="3381375" cy="1225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A130"/>
  <sheetViews>
    <sheetView tabSelected="1" zoomScale="90" zoomScaleNormal="90" zoomScalePageLayoutView="125" workbookViewId="0">
      <selection activeCell="C9" sqref="C9"/>
    </sheetView>
  </sheetViews>
  <sheetFormatPr defaultColWidth="8.88671875" defaultRowHeight="13.8" outlineLevelCol="1" x14ac:dyDescent="0.25"/>
  <cols>
    <col min="1" max="1" width="12.88671875" style="45" customWidth="1"/>
    <col min="2" max="2" width="83.5546875" style="2" customWidth="1"/>
    <col min="3" max="3" width="88.44140625" style="2" customWidth="1"/>
    <col min="4" max="4" width="23.109375" style="46" customWidth="1"/>
    <col min="5" max="5" width="24" style="100" customWidth="1" outlineLevel="1"/>
    <col min="6" max="6" width="18.6640625" style="100" customWidth="1" outlineLevel="1"/>
    <col min="7" max="225" width="8.88671875" style="2"/>
    <col min="226" max="227" width="12.88671875" style="2" customWidth="1"/>
    <col min="228" max="228" width="71" style="2" customWidth="1"/>
    <col min="229" max="229" width="79.33203125" style="2" customWidth="1"/>
    <col min="230" max="230" width="15" style="2" bestFit="1" customWidth="1"/>
    <col min="231" max="231" width="18.88671875" style="2" customWidth="1"/>
    <col min="232" max="232" width="18.6640625" style="2" customWidth="1"/>
    <col min="233" max="233" width="9.44140625" style="2" bestFit="1" customWidth="1"/>
    <col min="234" max="481" width="8.88671875" style="2"/>
    <col min="482" max="483" width="12.88671875" style="2" customWidth="1"/>
    <col min="484" max="484" width="71" style="2" customWidth="1"/>
    <col min="485" max="485" width="79.33203125" style="2" customWidth="1"/>
    <col min="486" max="486" width="15" style="2" bestFit="1" customWidth="1"/>
    <col min="487" max="487" width="18.88671875" style="2" customWidth="1"/>
    <col min="488" max="488" width="18.6640625" style="2" customWidth="1"/>
    <col min="489" max="489" width="9.44140625" style="2" bestFit="1" customWidth="1"/>
    <col min="490" max="737" width="8.88671875" style="2"/>
    <col min="738" max="739" width="12.88671875" style="2" customWidth="1"/>
    <col min="740" max="740" width="71" style="2" customWidth="1"/>
    <col min="741" max="741" width="79.33203125" style="2" customWidth="1"/>
    <col min="742" max="742" width="15" style="2" bestFit="1" customWidth="1"/>
    <col min="743" max="743" width="18.88671875" style="2" customWidth="1"/>
    <col min="744" max="744" width="18.6640625" style="2" customWidth="1"/>
    <col min="745" max="745" width="9.44140625" style="2" bestFit="1" customWidth="1"/>
    <col min="746" max="993" width="8.88671875" style="2"/>
    <col min="994" max="995" width="12.88671875" style="2" customWidth="1"/>
    <col min="996" max="996" width="71" style="2" customWidth="1"/>
    <col min="997" max="997" width="79.33203125" style="2" customWidth="1"/>
    <col min="998" max="998" width="15" style="2" bestFit="1" customWidth="1"/>
    <col min="999" max="999" width="18.88671875" style="2" customWidth="1"/>
    <col min="1000" max="1000" width="18.6640625" style="2" customWidth="1"/>
    <col min="1001" max="1001" width="9.44140625" style="2" bestFit="1" customWidth="1"/>
    <col min="1002" max="1249" width="8.88671875" style="2"/>
    <col min="1250" max="1251" width="12.88671875" style="2" customWidth="1"/>
    <col min="1252" max="1252" width="71" style="2" customWidth="1"/>
    <col min="1253" max="1253" width="79.33203125" style="2" customWidth="1"/>
    <col min="1254" max="1254" width="15" style="2" bestFit="1" customWidth="1"/>
    <col min="1255" max="1255" width="18.88671875" style="2" customWidth="1"/>
    <col min="1256" max="1256" width="18.6640625" style="2" customWidth="1"/>
    <col min="1257" max="1257" width="9.44140625" style="2" bestFit="1" customWidth="1"/>
    <col min="1258" max="1505" width="8.88671875" style="2"/>
    <col min="1506" max="1507" width="12.88671875" style="2" customWidth="1"/>
    <col min="1508" max="1508" width="71" style="2" customWidth="1"/>
    <col min="1509" max="1509" width="79.33203125" style="2" customWidth="1"/>
    <col min="1510" max="1510" width="15" style="2" bestFit="1" customWidth="1"/>
    <col min="1511" max="1511" width="18.88671875" style="2" customWidth="1"/>
    <col min="1512" max="1512" width="18.6640625" style="2" customWidth="1"/>
    <col min="1513" max="1513" width="9.44140625" style="2" bestFit="1" customWidth="1"/>
    <col min="1514" max="1761" width="8.88671875" style="2"/>
    <col min="1762" max="1763" width="12.88671875" style="2" customWidth="1"/>
    <col min="1764" max="1764" width="71" style="2" customWidth="1"/>
    <col min="1765" max="1765" width="79.33203125" style="2" customWidth="1"/>
    <col min="1766" max="1766" width="15" style="2" bestFit="1" customWidth="1"/>
    <col min="1767" max="1767" width="18.88671875" style="2" customWidth="1"/>
    <col min="1768" max="1768" width="18.6640625" style="2" customWidth="1"/>
    <col min="1769" max="1769" width="9.44140625" style="2" bestFit="1" customWidth="1"/>
    <col min="1770" max="2017" width="8.88671875" style="2"/>
    <col min="2018" max="2019" width="12.88671875" style="2" customWidth="1"/>
    <col min="2020" max="2020" width="71" style="2" customWidth="1"/>
    <col min="2021" max="2021" width="79.33203125" style="2" customWidth="1"/>
    <col min="2022" max="2022" width="15" style="2" bestFit="1" customWidth="1"/>
    <col min="2023" max="2023" width="18.88671875" style="2" customWidth="1"/>
    <col min="2024" max="2024" width="18.6640625" style="2" customWidth="1"/>
    <col min="2025" max="2025" width="9.44140625" style="2" bestFit="1" customWidth="1"/>
    <col min="2026" max="2273" width="8.88671875" style="2"/>
    <col min="2274" max="2275" width="12.88671875" style="2" customWidth="1"/>
    <col min="2276" max="2276" width="71" style="2" customWidth="1"/>
    <col min="2277" max="2277" width="79.33203125" style="2" customWidth="1"/>
    <col min="2278" max="2278" width="15" style="2" bestFit="1" customWidth="1"/>
    <col min="2279" max="2279" width="18.88671875" style="2" customWidth="1"/>
    <col min="2280" max="2280" width="18.6640625" style="2" customWidth="1"/>
    <col min="2281" max="2281" width="9.44140625" style="2" bestFit="1" customWidth="1"/>
    <col min="2282" max="2529" width="8.88671875" style="2"/>
    <col min="2530" max="2531" width="12.88671875" style="2" customWidth="1"/>
    <col min="2532" max="2532" width="71" style="2" customWidth="1"/>
    <col min="2533" max="2533" width="79.33203125" style="2" customWidth="1"/>
    <col min="2534" max="2534" width="15" style="2" bestFit="1" customWidth="1"/>
    <col min="2535" max="2535" width="18.88671875" style="2" customWidth="1"/>
    <col min="2536" max="2536" width="18.6640625" style="2" customWidth="1"/>
    <col min="2537" max="2537" width="9.44140625" style="2" bestFit="1" customWidth="1"/>
    <col min="2538" max="2785" width="8.88671875" style="2"/>
    <col min="2786" max="2787" width="12.88671875" style="2" customWidth="1"/>
    <col min="2788" max="2788" width="71" style="2" customWidth="1"/>
    <col min="2789" max="2789" width="79.33203125" style="2" customWidth="1"/>
    <col min="2790" max="2790" width="15" style="2" bestFit="1" customWidth="1"/>
    <col min="2791" max="2791" width="18.88671875" style="2" customWidth="1"/>
    <col min="2792" max="2792" width="18.6640625" style="2" customWidth="1"/>
    <col min="2793" max="2793" width="9.44140625" style="2" bestFit="1" customWidth="1"/>
    <col min="2794" max="3041" width="8.88671875" style="2"/>
    <col min="3042" max="3043" width="12.88671875" style="2" customWidth="1"/>
    <col min="3044" max="3044" width="71" style="2" customWidth="1"/>
    <col min="3045" max="3045" width="79.33203125" style="2" customWidth="1"/>
    <col min="3046" max="3046" width="15" style="2" bestFit="1" customWidth="1"/>
    <col min="3047" max="3047" width="18.88671875" style="2" customWidth="1"/>
    <col min="3048" max="3048" width="18.6640625" style="2" customWidth="1"/>
    <col min="3049" max="3049" width="9.44140625" style="2" bestFit="1" customWidth="1"/>
    <col min="3050" max="3297" width="8.88671875" style="2"/>
    <col min="3298" max="3299" width="12.88671875" style="2" customWidth="1"/>
    <col min="3300" max="3300" width="71" style="2" customWidth="1"/>
    <col min="3301" max="3301" width="79.33203125" style="2" customWidth="1"/>
    <col min="3302" max="3302" width="15" style="2" bestFit="1" customWidth="1"/>
    <col min="3303" max="3303" width="18.88671875" style="2" customWidth="1"/>
    <col min="3304" max="3304" width="18.6640625" style="2" customWidth="1"/>
    <col min="3305" max="3305" width="9.44140625" style="2" bestFit="1" customWidth="1"/>
    <col min="3306" max="3553" width="8.88671875" style="2"/>
    <col min="3554" max="3555" width="12.88671875" style="2" customWidth="1"/>
    <col min="3556" max="3556" width="71" style="2" customWidth="1"/>
    <col min="3557" max="3557" width="79.33203125" style="2" customWidth="1"/>
    <col min="3558" max="3558" width="15" style="2" bestFit="1" customWidth="1"/>
    <col min="3559" max="3559" width="18.88671875" style="2" customWidth="1"/>
    <col min="3560" max="3560" width="18.6640625" style="2" customWidth="1"/>
    <col min="3561" max="3561" width="9.44140625" style="2" bestFit="1" customWidth="1"/>
    <col min="3562" max="3809" width="8.88671875" style="2"/>
    <col min="3810" max="3811" width="12.88671875" style="2" customWidth="1"/>
    <col min="3812" max="3812" width="71" style="2" customWidth="1"/>
    <col min="3813" max="3813" width="79.33203125" style="2" customWidth="1"/>
    <col min="3814" max="3814" width="15" style="2" bestFit="1" customWidth="1"/>
    <col min="3815" max="3815" width="18.88671875" style="2" customWidth="1"/>
    <col min="3816" max="3816" width="18.6640625" style="2" customWidth="1"/>
    <col min="3817" max="3817" width="9.44140625" style="2" bestFit="1" customWidth="1"/>
    <col min="3818" max="4065" width="8.88671875" style="2"/>
    <col min="4066" max="4067" width="12.88671875" style="2" customWidth="1"/>
    <col min="4068" max="4068" width="71" style="2" customWidth="1"/>
    <col min="4069" max="4069" width="79.33203125" style="2" customWidth="1"/>
    <col min="4070" max="4070" width="15" style="2" bestFit="1" customWidth="1"/>
    <col min="4071" max="4071" width="18.88671875" style="2" customWidth="1"/>
    <col min="4072" max="4072" width="18.6640625" style="2" customWidth="1"/>
    <col min="4073" max="4073" width="9.44140625" style="2" bestFit="1" customWidth="1"/>
    <col min="4074" max="4321" width="8.88671875" style="2"/>
    <col min="4322" max="4323" width="12.88671875" style="2" customWidth="1"/>
    <col min="4324" max="4324" width="71" style="2" customWidth="1"/>
    <col min="4325" max="4325" width="79.33203125" style="2" customWidth="1"/>
    <col min="4326" max="4326" width="15" style="2" bestFit="1" customWidth="1"/>
    <col min="4327" max="4327" width="18.88671875" style="2" customWidth="1"/>
    <col min="4328" max="4328" width="18.6640625" style="2" customWidth="1"/>
    <col min="4329" max="4329" width="9.44140625" style="2" bestFit="1" customWidth="1"/>
    <col min="4330" max="4577" width="8.88671875" style="2"/>
    <col min="4578" max="4579" width="12.88671875" style="2" customWidth="1"/>
    <col min="4580" max="4580" width="71" style="2" customWidth="1"/>
    <col min="4581" max="4581" width="79.33203125" style="2" customWidth="1"/>
    <col min="4582" max="4582" width="15" style="2" bestFit="1" customWidth="1"/>
    <col min="4583" max="4583" width="18.88671875" style="2" customWidth="1"/>
    <col min="4584" max="4584" width="18.6640625" style="2" customWidth="1"/>
    <col min="4585" max="4585" width="9.44140625" style="2" bestFit="1" customWidth="1"/>
    <col min="4586" max="4833" width="8.88671875" style="2"/>
    <col min="4834" max="4835" width="12.88671875" style="2" customWidth="1"/>
    <col min="4836" max="4836" width="71" style="2" customWidth="1"/>
    <col min="4837" max="4837" width="79.33203125" style="2" customWidth="1"/>
    <col min="4838" max="4838" width="15" style="2" bestFit="1" customWidth="1"/>
    <col min="4839" max="4839" width="18.88671875" style="2" customWidth="1"/>
    <col min="4840" max="4840" width="18.6640625" style="2" customWidth="1"/>
    <col min="4841" max="4841" width="9.44140625" style="2" bestFit="1" customWidth="1"/>
    <col min="4842" max="5089" width="8.88671875" style="2"/>
    <col min="5090" max="5091" width="12.88671875" style="2" customWidth="1"/>
    <col min="5092" max="5092" width="71" style="2" customWidth="1"/>
    <col min="5093" max="5093" width="79.33203125" style="2" customWidth="1"/>
    <col min="5094" max="5094" width="15" style="2" bestFit="1" customWidth="1"/>
    <col min="5095" max="5095" width="18.88671875" style="2" customWidth="1"/>
    <col min="5096" max="5096" width="18.6640625" style="2" customWidth="1"/>
    <col min="5097" max="5097" width="9.44140625" style="2" bestFit="1" customWidth="1"/>
    <col min="5098" max="5345" width="8.88671875" style="2"/>
    <col min="5346" max="5347" width="12.88671875" style="2" customWidth="1"/>
    <col min="5348" max="5348" width="71" style="2" customWidth="1"/>
    <col min="5349" max="5349" width="79.33203125" style="2" customWidth="1"/>
    <col min="5350" max="5350" width="15" style="2" bestFit="1" customWidth="1"/>
    <col min="5351" max="5351" width="18.88671875" style="2" customWidth="1"/>
    <col min="5352" max="5352" width="18.6640625" style="2" customWidth="1"/>
    <col min="5353" max="5353" width="9.44140625" style="2" bestFit="1" customWidth="1"/>
    <col min="5354" max="5601" width="8.88671875" style="2"/>
    <col min="5602" max="5603" width="12.88671875" style="2" customWidth="1"/>
    <col min="5604" max="5604" width="71" style="2" customWidth="1"/>
    <col min="5605" max="5605" width="79.33203125" style="2" customWidth="1"/>
    <col min="5606" max="5606" width="15" style="2" bestFit="1" customWidth="1"/>
    <col min="5607" max="5607" width="18.88671875" style="2" customWidth="1"/>
    <col min="5608" max="5608" width="18.6640625" style="2" customWidth="1"/>
    <col min="5609" max="5609" width="9.44140625" style="2" bestFit="1" customWidth="1"/>
    <col min="5610" max="5857" width="8.88671875" style="2"/>
    <col min="5858" max="5859" width="12.88671875" style="2" customWidth="1"/>
    <col min="5860" max="5860" width="71" style="2" customWidth="1"/>
    <col min="5861" max="5861" width="79.33203125" style="2" customWidth="1"/>
    <col min="5862" max="5862" width="15" style="2" bestFit="1" customWidth="1"/>
    <col min="5863" max="5863" width="18.88671875" style="2" customWidth="1"/>
    <col min="5864" max="5864" width="18.6640625" style="2" customWidth="1"/>
    <col min="5865" max="5865" width="9.44140625" style="2" bestFit="1" customWidth="1"/>
    <col min="5866" max="6113" width="8.88671875" style="2"/>
    <col min="6114" max="6115" width="12.88671875" style="2" customWidth="1"/>
    <col min="6116" max="6116" width="71" style="2" customWidth="1"/>
    <col min="6117" max="6117" width="79.33203125" style="2" customWidth="1"/>
    <col min="6118" max="6118" width="15" style="2" bestFit="1" customWidth="1"/>
    <col min="6119" max="6119" width="18.88671875" style="2" customWidth="1"/>
    <col min="6120" max="6120" width="18.6640625" style="2" customWidth="1"/>
    <col min="6121" max="6121" width="9.44140625" style="2" bestFit="1" customWidth="1"/>
    <col min="6122" max="6369" width="8.88671875" style="2"/>
    <col min="6370" max="6371" width="12.88671875" style="2" customWidth="1"/>
    <col min="6372" max="6372" width="71" style="2" customWidth="1"/>
    <col min="6373" max="6373" width="79.33203125" style="2" customWidth="1"/>
    <col min="6374" max="6374" width="15" style="2" bestFit="1" customWidth="1"/>
    <col min="6375" max="6375" width="18.88671875" style="2" customWidth="1"/>
    <col min="6376" max="6376" width="18.6640625" style="2" customWidth="1"/>
    <col min="6377" max="6377" width="9.44140625" style="2" bestFit="1" customWidth="1"/>
    <col min="6378" max="6625" width="8.88671875" style="2"/>
    <col min="6626" max="6627" width="12.88671875" style="2" customWidth="1"/>
    <col min="6628" max="6628" width="71" style="2" customWidth="1"/>
    <col min="6629" max="6629" width="79.33203125" style="2" customWidth="1"/>
    <col min="6630" max="6630" width="15" style="2" bestFit="1" customWidth="1"/>
    <col min="6631" max="6631" width="18.88671875" style="2" customWidth="1"/>
    <col min="6632" max="6632" width="18.6640625" style="2" customWidth="1"/>
    <col min="6633" max="6633" width="9.44140625" style="2" bestFit="1" customWidth="1"/>
    <col min="6634" max="6881" width="8.88671875" style="2"/>
    <col min="6882" max="6883" width="12.88671875" style="2" customWidth="1"/>
    <col min="6884" max="6884" width="71" style="2" customWidth="1"/>
    <col min="6885" max="6885" width="79.33203125" style="2" customWidth="1"/>
    <col min="6886" max="6886" width="15" style="2" bestFit="1" customWidth="1"/>
    <col min="6887" max="6887" width="18.88671875" style="2" customWidth="1"/>
    <col min="6888" max="6888" width="18.6640625" style="2" customWidth="1"/>
    <col min="6889" max="6889" width="9.44140625" style="2" bestFit="1" customWidth="1"/>
    <col min="6890" max="7137" width="8.88671875" style="2"/>
    <col min="7138" max="7139" width="12.88671875" style="2" customWidth="1"/>
    <col min="7140" max="7140" width="71" style="2" customWidth="1"/>
    <col min="7141" max="7141" width="79.33203125" style="2" customWidth="1"/>
    <col min="7142" max="7142" width="15" style="2" bestFit="1" customWidth="1"/>
    <col min="7143" max="7143" width="18.88671875" style="2" customWidth="1"/>
    <col min="7144" max="7144" width="18.6640625" style="2" customWidth="1"/>
    <col min="7145" max="7145" width="9.44140625" style="2" bestFit="1" customWidth="1"/>
    <col min="7146" max="7393" width="8.88671875" style="2"/>
    <col min="7394" max="7395" width="12.88671875" style="2" customWidth="1"/>
    <col min="7396" max="7396" width="71" style="2" customWidth="1"/>
    <col min="7397" max="7397" width="79.33203125" style="2" customWidth="1"/>
    <col min="7398" max="7398" width="15" style="2" bestFit="1" customWidth="1"/>
    <col min="7399" max="7399" width="18.88671875" style="2" customWidth="1"/>
    <col min="7400" max="7400" width="18.6640625" style="2" customWidth="1"/>
    <col min="7401" max="7401" width="9.44140625" style="2" bestFit="1" customWidth="1"/>
    <col min="7402" max="7649" width="8.88671875" style="2"/>
    <col min="7650" max="7651" width="12.88671875" style="2" customWidth="1"/>
    <col min="7652" max="7652" width="71" style="2" customWidth="1"/>
    <col min="7653" max="7653" width="79.33203125" style="2" customWidth="1"/>
    <col min="7654" max="7654" width="15" style="2" bestFit="1" customWidth="1"/>
    <col min="7655" max="7655" width="18.88671875" style="2" customWidth="1"/>
    <col min="7656" max="7656" width="18.6640625" style="2" customWidth="1"/>
    <col min="7657" max="7657" width="9.44140625" style="2" bestFit="1" customWidth="1"/>
    <col min="7658" max="7905" width="8.88671875" style="2"/>
    <col min="7906" max="7907" width="12.88671875" style="2" customWidth="1"/>
    <col min="7908" max="7908" width="71" style="2" customWidth="1"/>
    <col min="7909" max="7909" width="79.33203125" style="2" customWidth="1"/>
    <col min="7910" max="7910" width="15" style="2" bestFit="1" customWidth="1"/>
    <col min="7911" max="7911" width="18.88671875" style="2" customWidth="1"/>
    <col min="7912" max="7912" width="18.6640625" style="2" customWidth="1"/>
    <col min="7913" max="7913" width="9.44140625" style="2" bestFit="1" customWidth="1"/>
    <col min="7914" max="8161" width="8.88671875" style="2"/>
    <col min="8162" max="8163" width="12.88671875" style="2" customWidth="1"/>
    <col min="8164" max="8164" width="71" style="2" customWidth="1"/>
    <col min="8165" max="8165" width="79.33203125" style="2" customWidth="1"/>
    <col min="8166" max="8166" width="15" style="2" bestFit="1" customWidth="1"/>
    <col min="8167" max="8167" width="18.88671875" style="2" customWidth="1"/>
    <col min="8168" max="8168" width="18.6640625" style="2" customWidth="1"/>
    <col min="8169" max="8169" width="9.44140625" style="2" bestFit="1" customWidth="1"/>
    <col min="8170" max="8417" width="8.88671875" style="2"/>
    <col min="8418" max="8419" width="12.88671875" style="2" customWidth="1"/>
    <col min="8420" max="8420" width="71" style="2" customWidth="1"/>
    <col min="8421" max="8421" width="79.33203125" style="2" customWidth="1"/>
    <col min="8422" max="8422" width="15" style="2" bestFit="1" customWidth="1"/>
    <col min="8423" max="8423" width="18.88671875" style="2" customWidth="1"/>
    <col min="8424" max="8424" width="18.6640625" style="2" customWidth="1"/>
    <col min="8425" max="8425" width="9.44140625" style="2" bestFit="1" customWidth="1"/>
    <col min="8426" max="8673" width="8.88671875" style="2"/>
    <col min="8674" max="8675" width="12.88671875" style="2" customWidth="1"/>
    <col min="8676" max="8676" width="71" style="2" customWidth="1"/>
    <col min="8677" max="8677" width="79.33203125" style="2" customWidth="1"/>
    <col min="8678" max="8678" width="15" style="2" bestFit="1" customWidth="1"/>
    <col min="8679" max="8679" width="18.88671875" style="2" customWidth="1"/>
    <col min="8680" max="8680" width="18.6640625" style="2" customWidth="1"/>
    <col min="8681" max="8681" width="9.44140625" style="2" bestFit="1" customWidth="1"/>
    <col min="8682" max="8929" width="8.88671875" style="2"/>
    <col min="8930" max="8931" width="12.88671875" style="2" customWidth="1"/>
    <col min="8932" max="8932" width="71" style="2" customWidth="1"/>
    <col min="8933" max="8933" width="79.33203125" style="2" customWidth="1"/>
    <col min="8934" max="8934" width="15" style="2" bestFit="1" customWidth="1"/>
    <col min="8935" max="8935" width="18.88671875" style="2" customWidth="1"/>
    <col min="8936" max="8936" width="18.6640625" style="2" customWidth="1"/>
    <col min="8937" max="8937" width="9.44140625" style="2" bestFit="1" customWidth="1"/>
    <col min="8938" max="9185" width="8.88671875" style="2"/>
    <col min="9186" max="9187" width="12.88671875" style="2" customWidth="1"/>
    <col min="9188" max="9188" width="71" style="2" customWidth="1"/>
    <col min="9189" max="9189" width="79.33203125" style="2" customWidth="1"/>
    <col min="9190" max="9190" width="15" style="2" bestFit="1" customWidth="1"/>
    <col min="9191" max="9191" width="18.88671875" style="2" customWidth="1"/>
    <col min="9192" max="9192" width="18.6640625" style="2" customWidth="1"/>
    <col min="9193" max="9193" width="9.44140625" style="2" bestFit="1" customWidth="1"/>
    <col min="9194" max="9441" width="8.88671875" style="2"/>
    <col min="9442" max="9443" width="12.88671875" style="2" customWidth="1"/>
    <col min="9444" max="9444" width="71" style="2" customWidth="1"/>
    <col min="9445" max="9445" width="79.33203125" style="2" customWidth="1"/>
    <col min="9446" max="9446" width="15" style="2" bestFit="1" customWidth="1"/>
    <col min="9447" max="9447" width="18.88671875" style="2" customWidth="1"/>
    <col min="9448" max="9448" width="18.6640625" style="2" customWidth="1"/>
    <col min="9449" max="9449" width="9.44140625" style="2" bestFit="1" customWidth="1"/>
    <col min="9450" max="9697" width="8.88671875" style="2"/>
    <col min="9698" max="9699" width="12.88671875" style="2" customWidth="1"/>
    <col min="9700" max="9700" width="71" style="2" customWidth="1"/>
    <col min="9701" max="9701" width="79.33203125" style="2" customWidth="1"/>
    <col min="9702" max="9702" width="15" style="2" bestFit="1" customWidth="1"/>
    <col min="9703" max="9703" width="18.88671875" style="2" customWidth="1"/>
    <col min="9704" max="9704" width="18.6640625" style="2" customWidth="1"/>
    <col min="9705" max="9705" width="9.44140625" style="2" bestFit="1" customWidth="1"/>
    <col min="9706" max="9953" width="8.88671875" style="2"/>
    <col min="9954" max="9955" width="12.88671875" style="2" customWidth="1"/>
    <col min="9956" max="9956" width="71" style="2" customWidth="1"/>
    <col min="9957" max="9957" width="79.33203125" style="2" customWidth="1"/>
    <col min="9958" max="9958" width="15" style="2" bestFit="1" customWidth="1"/>
    <col min="9959" max="9959" width="18.88671875" style="2" customWidth="1"/>
    <col min="9960" max="9960" width="18.6640625" style="2" customWidth="1"/>
    <col min="9961" max="9961" width="9.44140625" style="2" bestFit="1" customWidth="1"/>
    <col min="9962" max="10209" width="8.88671875" style="2"/>
    <col min="10210" max="10211" width="12.88671875" style="2" customWidth="1"/>
    <col min="10212" max="10212" width="71" style="2" customWidth="1"/>
    <col min="10213" max="10213" width="79.33203125" style="2" customWidth="1"/>
    <col min="10214" max="10214" width="15" style="2" bestFit="1" customWidth="1"/>
    <col min="10215" max="10215" width="18.88671875" style="2" customWidth="1"/>
    <col min="10216" max="10216" width="18.6640625" style="2" customWidth="1"/>
    <col min="10217" max="10217" width="9.44140625" style="2" bestFit="1" customWidth="1"/>
    <col min="10218" max="10465" width="8.88671875" style="2"/>
    <col min="10466" max="10467" width="12.88671875" style="2" customWidth="1"/>
    <col min="10468" max="10468" width="71" style="2" customWidth="1"/>
    <col min="10469" max="10469" width="79.33203125" style="2" customWidth="1"/>
    <col min="10470" max="10470" width="15" style="2" bestFit="1" customWidth="1"/>
    <col min="10471" max="10471" width="18.88671875" style="2" customWidth="1"/>
    <col min="10472" max="10472" width="18.6640625" style="2" customWidth="1"/>
    <col min="10473" max="10473" width="9.44140625" style="2" bestFit="1" customWidth="1"/>
    <col min="10474" max="10721" width="8.88671875" style="2"/>
    <col min="10722" max="10723" width="12.88671875" style="2" customWidth="1"/>
    <col min="10724" max="10724" width="71" style="2" customWidth="1"/>
    <col min="10725" max="10725" width="79.33203125" style="2" customWidth="1"/>
    <col min="10726" max="10726" width="15" style="2" bestFit="1" customWidth="1"/>
    <col min="10727" max="10727" width="18.88671875" style="2" customWidth="1"/>
    <col min="10728" max="10728" width="18.6640625" style="2" customWidth="1"/>
    <col min="10729" max="10729" width="9.44140625" style="2" bestFit="1" customWidth="1"/>
    <col min="10730" max="10977" width="8.88671875" style="2"/>
    <col min="10978" max="10979" width="12.88671875" style="2" customWidth="1"/>
    <col min="10980" max="10980" width="71" style="2" customWidth="1"/>
    <col min="10981" max="10981" width="79.33203125" style="2" customWidth="1"/>
    <col min="10982" max="10982" width="15" style="2" bestFit="1" customWidth="1"/>
    <col min="10983" max="10983" width="18.88671875" style="2" customWidth="1"/>
    <col min="10984" max="10984" width="18.6640625" style="2" customWidth="1"/>
    <col min="10985" max="10985" width="9.44140625" style="2" bestFit="1" customWidth="1"/>
    <col min="10986" max="11233" width="8.88671875" style="2"/>
    <col min="11234" max="11235" width="12.88671875" style="2" customWidth="1"/>
    <col min="11236" max="11236" width="71" style="2" customWidth="1"/>
    <col min="11237" max="11237" width="79.33203125" style="2" customWidth="1"/>
    <col min="11238" max="11238" width="15" style="2" bestFit="1" customWidth="1"/>
    <col min="11239" max="11239" width="18.88671875" style="2" customWidth="1"/>
    <col min="11240" max="11240" width="18.6640625" style="2" customWidth="1"/>
    <col min="11241" max="11241" width="9.44140625" style="2" bestFit="1" customWidth="1"/>
    <col min="11242" max="11489" width="8.88671875" style="2"/>
    <col min="11490" max="11491" width="12.88671875" style="2" customWidth="1"/>
    <col min="11492" max="11492" width="71" style="2" customWidth="1"/>
    <col min="11493" max="11493" width="79.33203125" style="2" customWidth="1"/>
    <col min="11494" max="11494" width="15" style="2" bestFit="1" customWidth="1"/>
    <col min="11495" max="11495" width="18.88671875" style="2" customWidth="1"/>
    <col min="11496" max="11496" width="18.6640625" style="2" customWidth="1"/>
    <col min="11497" max="11497" width="9.44140625" style="2" bestFit="1" customWidth="1"/>
    <col min="11498" max="11745" width="8.88671875" style="2"/>
    <col min="11746" max="11747" width="12.88671875" style="2" customWidth="1"/>
    <col min="11748" max="11748" width="71" style="2" customWidth="1"/>
    <col min="11749" max="11749" width="79.33203125" style="2" customWidth="1"/>
    <col min="11750" max="11750" width="15" style="2" bestFit="1" customWidth="1"/>
    <col min="11751" max="11751" width="18.88671875" style="2" customWidth="1"/>
    <col min="11752" max="11752" width="18.6640625" style="2" customWidth="1"/>
    <col min="11753" max="11753" width="9.44140625" style="2" bestFit="1" customWidth="1"/>
    <col min="11754" max="12001" width="8.88671875" style="2"/>
    <col min="12002" max="12003" width="12.88671875" style="2" customWidth="1"/>
    <col min="12004" max="12004" width="71" style="2" customWidth="1"/>
    <col min="12005" max="12005" width="79.33203125" style="2" customWidth="1"/>
    <col min="12006" max="12006" width="15" style="2" bestFit="1" customWidth="1"/>
    <col min="12007" max="12007" width="18.88671875" style="2" customWidth="1"/>
    <col min="12008" max="12008" width="18.6640625" style="2" customWidth="1"/>
    <col min="12009" max="12009" width="9.44140625" style="2" bestFit="1" customWidth="1"/>
    <col min="12010" max="12257" width="8.88671875" style="2"/>
    <col min="12258" max="12259" width="12.88671875" style="2" customWidth="1"/>
    <col min="12260" max="12260" width="71" style="2" customWidth="1"/>
    <col min="12261" max="12261" width="79.33203125" style="2" customWidth="1"/>
    <col min="12262" max="12262" width="15" style="2" bestFit="1" customWidth="1"/>
    <col min="12263" max="12263" width="18.88671875" style="2" customWidth="1"/>
    <col min="12264" max="12264" width="18.6640625" style="2" customWidth="1"/>
    <col min="12265" max="12265" width="9.44140625" style="2" bestFit="1" customWidth="1"/>
    <col min="12266" max="12513" width="8.88671875" style="2"/>
    <col min="12514" max="12515" width="12.88671875" style="2" customWidth="1"/>
    <col min="12516" max="12516" width="71" style="2" customWidth="1"/>
    <col min="12517" max="12517" width="79.33203125" style="2" customWidth="1"/>
    <col min="12518" max="12518" width="15" style="2" bestFit="1" customWidth="1"/>
    <col min="12519" max="12519" width="18.88671875" style="2" customWidth="1"/>
    <col min="12520" max="12520" width="18.6640625" style="2" customWidth="1"/>
    <col min="12521" max="12521" width="9.44140625" style="2" bestFit="1" customWidth="1"/>
    <col min="12522" max="12769" width="8.88671875" style="2"/>
    <col min="12770" max="12771" width="12.88671875" style="2" customWidth="1"/>
    <col min="12772" max="12772" width="71" style="2" customWidth="1"/>
    <col min="12773" max="12773" width="79.33203125" style="2" customWidth="1"/>
    <col min="12774" max="12774" width="15" style="2" bestFit="1" customWidth="1"/>
    <col min="12775" max="12775" width="18.88671875" style="2" customWidth="1"/>
    <col min="12776" max="12776" width="18.6640625" style="2" customWidth="1"/>
    <col min="12777" max="12777" width="9.44140625" style="2" bestFit="1" customWidth="1"/>
    <col min="12778" max="13025" width="8.88671875" style="2"/>
    <col min="13026" max="13027" width="12.88671875" style="2" customWidth="1"/>
    <col min="13028" max="13028" width="71" style="2" customWidth="1"/>
    <col min="13029" max="13029" width="79.33203125" style="2" customWidth="1"/>
    <col min="13030" max="13030" width="15" style="2" bestFit="1" customWidth="1"/>
    <col min="13031" max="13031" width="18.88671875" style="2" customWidth="1"/>
    <col min="13032" max="13032" width="18.6640625" style="2" customWidth="1"/>
    <col min="13033" max="13033" width="9.44140625" style="2" bestFit="1" customWidth="1"/>
    <col min="13034" max="13281" width="8.88671875" style="2"/>
    <col min="13282" max="13283" width="12.88671875" style="2" customWidth="1"/>
    <col min="13284" max="13284" width="71" style="2" customWidth="1"/>
    <col min="13285" max="13285" width="79.33203125" style="2" customWidth="1"/>
    <col min="13286" max="13286" width="15" style="2" bestFit="1" customWidth="1"/>
    <col min="13287" max="13287" width="18.88671875" style="2" customWidth="1"/>
    <col min="13288" max="13288" width="18.6640625" style="2" customWidth="1"/>
    <col min="13289" max="13289" width="9.44140625" style="2" bestFit="1" customWidth="1"/>
    <col min="13290" max="13537" width="8.88671875" style="2"/>
    <col min="13538" max="13539" width="12.88671875" style="2" customWidth="1"/>
    <col min="13540" max="13540" width="71" style="2" customWidth="1"/>
    <col min="13541" max="13541" width="79.33203125" style="2" customWidth="1"/>
    <col min="13542" max="13542" width="15" style="2" bestFit="1" customWidth="1"/>
    <col min="13543" max="13543" width="18.88671875" style="2" customWidth="1"/>
    <col min="13544" max="13544" width="18.6640625" style="2" customWidth="1"/>
    <col min="13545" max="13545" width="9.44140625" style="2" bestFit="1" customWidth="1"/>
    <col min="13546" max="13793" width="8.88671875" style="2"/>
    <col min="13794" max="13795" width="12.88671875" style="2" customWidth="1"/>
    <col min="13796" max="13796" width="71" style="2" customWidth="1"/>
    <col min="13797" max="13797" width="79.33203125" style="2" customWidth="1"/>
    <col min="13798" max="13798" width="15" style="2" bestFit="1" customWidth="1"/>
    <col min="13799" max="13799" width="18.88671875" style="2" customWidth="1"/>
    <col min="13800" max="13800" width="18.6640625" style="2" customWidth="1"/>
    <col min="13801" max="13801" width="9.44140625" style="2" bestFit="1" customWidth="1"/>
    <col min="13802" max="14049" width="8.88671875" style="2"/>
    <col min="14050" max="14051" width="12.88671875" style="2" customWidth="1"/>
    <col min="14052" max="14052" width="71" style="2" customWidth="1"/>
    <col min="14053" max="14053" width="79.33203125" style="2" customWidth="1"/>
    <col min="14054" max="14054" width="15" style="2" bestFit="1" customWidth="1"/>
    <col min="14055" max="14055" width="18.88671875" style="2" customWidth="1"/>
    <col min="14056" max="14056" width="18.6640625" style="2" customWidth="1"/>
    <col min="14057" max="14057" width="9.44140625" style="2" bestFit="1" customWidth="1"/>
    <col min="14058" max="14305" width="8.88671875" style="2"/>
    <col min="14306" max="14307" width="12.88671875" style="2" customWidth="1"/>
    <col min="14308" max="14308" width="71" style="2" customWidth="1"/>
    <col min="14309" max="14309" width="79.33203125" style="2" customWidth="1"/>
    <col min="14310" max="14310" width="15" style="2" bestFit="1" customWidth="1"/>
    <col min="14311" max="14311" width="18.88671875" style="2" customWidth="1"/>
    <col min="14312" max="14312" width="18.6640625" style="2" customWidth="1"/>
    <col min="14313" max="14313" width="9.44140625" style="2" bestFit="1" customWidth="1"/>
    <col min="14314" max="14561" width="8.88671875" style="2"/>
    <col min="14562" max="14563" width="12.88671875" style="2" customWidth="1"/>
    <col min="14564" max="14564" width="71" style="2" customWidth="1"/>
    <col min="14565" max="14565" width="79.33203125" style="2" customWidth="1"/>
    <col min="14566" max="14566" width="15" style="2" bestFit="1" customWidth="1"/>
    <col min="14567" max="14567" width="18.88671875" style="2" customWidth="1"/>
    <col min="14568" max="14568" width="18.6640625" style="2" customWidth="1"/>
    <col min="14569" max="14569" width="9.44140625" style="2" bestFit="1" customWidth="1"/>
    <col min="14570" max="14817" width="8.88671875" style="2"/>
    <col min="14818" max="14819" width="12.88671875" style="2" customWidth="1"/>
    <col min="14820" max="14820" width="71" style="2" customWidth="1"/>
    <col min="14821" max="14821" width="79.33203125" style="2" customWidth="1"/>
    <col min="14822" max="14822" width="15" style="2" bestFit="1" customWidth="1"/>
    <col min="14823" max="14823" width="18.88671875" style="2" customWidth="1"/>
    <col min="14824" max="14824" width="18.6640625" style="2" customWidth="1"/>
    <col min="14825" max="14825" width="9.44140625" style="2" bestFit="1" customWidth="1"/>
    <col min="14826" max="15073" width="8.88671875" style="2"/>
    <col min="15074" max="15075" width="12.88671875" style="2" customWidth="1"/>
    <col min="15076" max="15076" width="71" style="2" customWidth="1"/>
    <col min="15077" max="15077" width="79.33203125" style="2" customWidth="1"/>
    <col min="15078" max="15078" width="15" style="2" bestFit="1" customWidth="1"/>
    <col min="15079" max="15079" width="18.88671875" style="2" customWidth="1"/>
    <col min="15080" max="15080" width="18.6640625" style="2" customWidth="1"/>
    <col min="15081" max="15081" width="9.44140625" style="2" bestFit="1" customWidth="1"/>
    <col min="15082" max="15329" width="8.88671875" style="2"/>
    <col min="15330" max="15331" width="12.88671875" style="2" customWidth="1"/>
    <col min="15332" max="15332" width="71" style="2" customWidth="1"/>
    <col min="15333" max="15333" width="79.33203125" style="2" customWidth="1"/>
    <col min="15334" max="15334" width="15" style="2" bestFit="1" customWidth="1"/>
    <col min="15335" max="15335" width="18.88671875" style="2" customWidth="1"/>
    <col min="15336" max="15336" width="18.6640625" style="2" customWidth="1"/>
    <col min="15337" max="15337" width="9.44140625" style="2" bestFit="1" customWidth="1"/>
    <col min="15338" max="15585" width="8.88671875" style="2"/>
    <col min="15586" max="15587" width="12.88671875" style="2" customWidth="1"/>
    <col min="15588" max="15588" width="71" style="2" customWidth="1"/>
    <col min="15589" max="15589" width="79.33203125" style="2" customWidth="1"/>
    <col min="15590" max="15590" width="15" style="2" bestFit="1" customWidth="1"/>
    <col min="15591" max="15591" width="18.88671875" style="2" customWidth="1"/>
    <col min="15592" max="15592" width="18.6640625" style="2" customWidth="1"/>
    <col min="15593" max="15593" width="9.44140625" style="2" bestFit="1" customWidth="1"/>
    <col min="15594" max="15841" width="8.88671875" style="2"/>
    <col min="15842" max="15843" width="12.88671875" style="2" customWidth="1"/>
    <col min="15844" max="15844" width="71" style="2" customWidth="1"/>
    <col min="15845" max="15845" width="79.33203125" style="2" customWidth="1"/>
    <col min="15846" max="15846" width="15" style="2" bestFit="1" customWidth="1"/>
    <col min="15847" max="15847" width="18.88671875" style="2" customWidth="1"/>
    <col min="15848" max="15848" width="18.6640625" style="2" customWidth="1"/>
    <col min="15849" max="15849" width="9.44140625" style="2" bestFit="1" customWidth="1"/>
    <col min="15850" max="16097" width="8.88671875" style="2"/>
    <col min="16098" max="16099" width="12.88671875" style="2" customWidth="1"/>
    <col min="16100" max="16100" width="71" style="2" customWidth="1"/>
    <col min="16101" max="16101" width="79.33203125" style="2" customWidth="1"/>
    <col min="16102" max="16102" width="15" style="2" bestFit="1" customWidth="1"/>
    <col min="16103" max="16103" width="18.88671875" style="2" customWidth="1"/>
    <col min="16104" max="16104" width="18.6640625" style="2" customWidth="1"/>
    <col min="16105" max="16105" width="9.44140625" style="2" bestFit="1" customWidth="1"/>
    <col min="16106" max="16384" width="8.88671875" style="2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3"/>
      <c r="B7" s="4" t="s">
        <v>0</v>
      </c>
      <c r="C7" s="4" t="s">
        <v>0</v>
      </c>
      <c r="D7" s="5"/>
      <c r="E7" s="6"/>
      <c r="F7" s="7"/>
    </row>
    <row r="8" spans="1:6" x14ac:dyDescent="0.25">
      <c r="A8" s="3"/>
      <c r="B8" s="4" t="s">
        <v>295</v>
      </c>
      <c r="C8" s="4" t="s">
        <v>294</v>
      </c>
      <c r="D8" s="8" t="s">
        <v>1</v>
      </c>
      <c r="E8" s="6" t="s">
        <v>2</v>
      </c>
      <c r="F8" s="6" t="s">
        <v>3</v>
      </c>
    </row>
    <row r="9" spans="1:6" ht="55.2" x14ac:dyDescent="0.25">
      <c r="A9" s="9" t="s">
        <v>84</v>
      </c>
      <c r="B9" s="4" t="s">
        <v>296</v>
      </c>
      <c r="C9" s="4" t="s">
        <v>297</v>
      </c>
      <c r="D9" s="10">
        <v>1060050</v>
      </c>
      <c r="E9" s="6">
        <v>1</v>
      </c>
      <c r="F9" s="10">
        <f>D9*E9</f>
        <v>1060050</v>
      </c>
    </row>
    <row r="10" spans="1:6" x14ac:dyDescent="0.25">
      <c r="A10" s="11"/>
      <c r="B10" s="12"/>
      <c r="C10" s="13"/>
      <c r="D10" s="14"/>
      <c r="E10" s="15"/>
      <c r="F10" s="16"/>
    </row>
    <row r="11" spans="1:6" x14ac:dyDescent="0.25">
      <c r="A11" s="17"/>
      <c r="B11" s="18" t="s">
        <v>201</v>
      </c>
      <c r="C11" s="19" t="s">
        <v>4</v>
      </c>
      <c r="D11" s="20"/>
      <c r="E11" s="15"/>
      <c r="F11" s="16"/>
    </row>
    <row r="12" spans="1:6" ht="27.6" x14ac:dyDescent="0.25">
      <c r="A12" s="21" t="s">
        <v>85</v>
      </c>
      <c r="B12" s="22" t="s">
        <v>203</v>
      </c>
      <c r="C12" s="23" t="s">
        <v>169</v>
      </c>
      <c r="D12" s="5">
        <v>44070</v>
      </c>
      <c r="E12" s="6"/>
      <c r="F12" s="24">
        <f>SUM(D12*E12)</f>
        <v>0</v>
      </c>
    </row>
    <row r="13" spans="1:6" ht="27.6" x14ac:dyDescent="0.25">
      <c r="A13" s="21" t="s">
        <v>86</v>
      </c>
      <c r="B13" s="22" t="s">
        <v>204</v>
      </c>
      <c r="C13" s="23" t="s">
        <v>170</v>
      </c>
      <c r="D13" s="5">
        <v>52950</v>
      </c>
      <c r="E13" s="6"/>
      <c r="F13" s="24">
        <f>SUM(D13*E13)</f>
        <v>0</v>
      </c>
    </row>
    <row r="14" spans="1:6" ht="55.2" x14ac:dyDescent="0.25">
      <c r="A14" s="21" t="s">
        <v>177</v>
      </c>
      <c r="B14" s="25" t="s">
        <v>205</v>
      </c>
      <c r="C14" s="23" t="s">
        <v>185</v>
      </c>
      <c r="D14" s="26">
        <v>61440</v>
      </c>
      <c r="E14" s="6"/>
      <c r="F14" s="27">
        <f>SUM(D14*E14)</f>
        <v>0</v>
      </c>
    </row>
    <row r="15" spans="1:6" ht="27.6" x14ac:dyDescent="0.25">
      <c r="A15" s="21" t="s">
        <v>87</v>
      </c>
      <c r="B15" s="28" t="s">
        <v>206</v>
      </c>
      <c r="C15" s="23" t="s">
        <v>5</v>
      </c>
      <c r="D15" s="5">
        <v>4830</v>
      </c>
      <c r="E15" s="6"/>
      <c r="F15" s="24">
        <f>SUM(D15*E15)</f>
        <v>0</v>
      </c>
    </row>
    <row r="16" spans="1:6" x14ac:dyDescent="0.25">
      <c r="A16" s="29"/>
      <c r="B16" s="30"/>
      <c r="C16" s="30"/>
      <c r="D16" s="31"/>
      <c r="E16" s="15"/>
      <c r="F16" s="16"/>
    </row>
    <row r="17" spans="1:6" x14ac:dyDescent="0.25">
      <c r="A17" s="11"/>
      <c r="B17" s="32"/>
      <c r="C17" s="33"/>
      <c r="D17" s="31"/>
      <c r="E17" s="15"/>
      <c r="F17" s="16"/>
    </row>
    <row r="18" spans="1:6" x14ac:dyDescent="0.25">
      <c r="A18" s="11"/>
      <c r="B18" s="34" t="s">
        <v>202</v>
      </c>
      <c r="C18" s="35" t="s">
        <v>6</v>
      </c>
      <c r="D18" s="31"/>
      <c r="E18" s="15"/>
      <c r="F18" s="16"/>
    </row>
    <row r="19" spans="1:6" ht="27.6" x14ac:dyDescent="0.25">
      <c r="A19" s="36" t="s">
        <v>88</v>
      </c>
      <c r="B19" s="37" t="s">
        <v>207</v>
      </c>
      <c r="C19" s="38" t="s">
        <v>182</v>
      </c>
      <c r="D19" s="5">
        <v>30750</v>
      </c>
      <c r="E19" s="6"/>
      <c r="F19" s="39">
        <f t="shared" ref="F19:F45" si="0">SUM(D19*E19)</f>
        <v>0</v>
      </c>
    </row>
    <row r="20" spans="1:6" ht="27.6" x14ac:dyDescent="0.25">
      <c r="A20" s="36" t="s">
        <v>89</v>
      </c>
      <c r="B20" s="37" t="s">
        <v>208</v>
      </c>
      <c r="C20" s="38" t="s">
        <v>183</v>
      </c>
      <c r="D20" s="5">
        <v>36850</v>
      </c>
      <c r="E20" s="6"/>
      <c r="F20" s="39">
        <f t="shared" si="0"/>
        <v>0</v>
      </c>
    </row>
    <row r="21" spans="1:6" ht="55.2" x14ac:dyDescent="0.25">
      <c r="A21" s="36" t="s">
        <v>178</v>
      </c>
      <c r="B21" s="40" t="s">
        <v>209</v>
      </c>
      <c r="C21" s="38" t="s">
        <v>186</v>
      </c>
      <c r="D21" s="26">
        <v>41850</v>
      </c>
      <c r="E21" s="6"/>
      <c r="F21" s="39">
        <f t="shared" si="0"/>
        <v>0</v>
      </c>
    </row>
    <row r="22" spans="1:6" x14ac:dyDescent="0.25">
      <c r="A22" s="21" t="s">
        <v>90</v>
      </c>
      <c r="B22" s="23" t="s">
        <v>214</v>
      </c>
      <c r="C22" s="23" t="s">
        <v>7</v>
      </c>
      <c r="D22" s="5">
        <v>6290</v>
      </c>
      <c r="E22" s="6"/>
      <c r="F22" s="39">
        <f t="shared" si="0"/>
        <v>0</v>
      </c>
    </row>
    <row r="23" spans="1:6" x14ac:dyDescent="0.25">
      <c r="A23" s="21" t="s">
        <v>91</v>
      </c>
      <c r="B23" s="23" t="s">
        <v>210</v>
      </c>
      <c r="C23" s="23" t="s">
        <v>8</v>
      </c>
      <c r="D23" s="5">
        <v>27320</v>
      </c>
      <c r="E23" s="6"/>
      <c r="F23" s="39">
        <f t="shared" si="0"/>
        <v>0</v>
      </c>
    </row>
    <row r="24" spans="1:6" ht="27.6" x14ac:dyDescent="0.25">
      <c r="A24" s="21" t="s">
        <v>92</v>
      </c>
      <c r="B24" s="23" t="s">
        <v>9</v>
      </c>
      <c r="C24" s="23" t="s">
        <v>9</v>
      </c>
      <c r="D24" s="26">
        <v>18990</v>
      </c>
      <c r="E24" s="6"/>
      <c r="F24" s="41">
        <f t="shared" si="0"/>
        <v>0</v>
      </c>
    </row>
    <row r="25" spans="1:6" x14ac:dyDescent="0.25">
      <c r="A25" s="38" t="s">
        <v>93</v>
      </c>
      <c r="B25" s="38" t="s">
        <v>211</v>
      </c>
      <c r="C25" s="38" t="s">
        <v>10</v>
      </c>
      <c r="D25" s="5">
        <v>29860</v>
      </c>
      <c r="E25" s="6"/>
      <c r="F25" s="24">
        <f t="shared" si="0"/>
        <v>0</v>
      </c>
    </row>
    <row r="26" spans="1:6" x14ac:dyDescent="0.25">
      <c r="A26" s="38" t="s">
        <v>94</v>
      </c>
      <c r="B26" s="38" t="s">
        <v>212</v>
      </c>
      <c r="C26" s="38" t="s">
        <v>70</v>
      </c>
      <c r="D26" s="5">
        <v>12640</v>
      </c>
      <c r="E26" s="6"/>
      <c r="F26" s="24">
        <f t="shared" si="0"/>
        <v>0</v>
      </c>
    </row>
    <row r="27" spans="1:6" x14ac:dyDescent="0.25">
      <c r="A27" s="21" t="s">
        <v>95</v>
      </c>
      <c r="B27" s="38" t="s">
        <v>215</v>
      </c>
      <c r="C27" s="38" t="s">
        <v>11</v>
      </c>
      <c r="D27" s="5">
        <v>1520</v>
      </c>
      <c r="E27" s="6"/>
      <c r="F27" s="24">
        <f t="shared" si="0"/>
        <v>0</v>
      </c>
    </row>
    <row r="28" spans="1:6" x14ac:dyDescent="0.25">
      <c r="A28" s="21" t="s">
        <v>96</v>
      </c>
      <c r="B28" s="23" t="s">
        <v>213</v>
      </c>
      <c r="C28" s="23" t="s">
        <v>12</v>
      </c>
      <c r="D28" s="5">
        <v>1400</v>
      </c>
      <c r="E28" s="6"/>
      <c r="F28" s="24">
        <f t="shared" si="0"/>
        <v>0</v>
      </c>
    </row>
    <row r="29" spans="1:6" x14ac:dyDescent="0.25">
      <c r="A29" s="21" t="s">
        <v>97</v>
      </c>
      <c r="B29" s="23" t="s">
        <v>216</v>
      </c>
      <c r="C29" s="23" t="s">
        <v>13</v>
      </c>
      <c r="D29" s="5">
        <v>10270</v>
      </c>
      <c r="E29" s="6"/>
      <c r="F29" s="24">
        <f t="shared" si="0"/>
        <v>0</v>
      </c>
    </row>
    <row r="30" spans="1:6" ht="27.6" x14ac:dyDescent="0.25">
      <c r="A30" s="21" t="s">
        <v>193</v>
      </c>
      <c r="B30" s="42" t="s">
        <v>290</v>
      </c>
      <c r="C30" s="23" t="s">
        <v>191</v>
      </c>
      <c r="D30" s="5">
        <v>7220</v>
      </c>
      <c r="E30" s="6"/>
      <c r="F30" s="24">
        <f t="shared" si="0"/>
        <v>0</v>
      </c>
    </row>
    <row r="31" spans="1:6" x14ac:dyDescent="0.25">
      <c r="A31" s="21" t="s">
        <v>194</v>
      </c>
      <c r="B31" s="40" t="s">
        <v>291</v>
      </c>
      <c r="C31" s="23" t="s">
        <v>184</v>
      </c>
      <c r="D31" s="5">
        <v>3220</v>
      </c>
      <c r="E31" s="6"/>
      <c r="F31" s="24">
        <f t="shared" si="0"/>
        <v>0</v>
      </c>
    </row>
    <row r="32" spans="1:6" x14ac:dyDescent="0.25">
      <c r="A32" s="21" t="s">
        <v>98</v>
      </c>
      <c r="B32" s="23" t="s">
        <v>217</v>
      </c>
      <c r="C32" s="23" t="s">
        <v>79</v>
      </c>
      <c r="D32" s="5">
        <v>6800</v>
      </c>
      <c r="E32" s="6"/>
      <c r="F32" s="24">
        <f t="shared" si="0"/>
        <v>0</v>
      </c>
    </row>
    <row r="33" spans="1:157" x14ac:dyDescent="0.25">
      <c r="A33" s="21" t="s">
        <v>99</v>
      </c>
      <c r="B33" s="23" t="s">
        <v>218</v>
      </c>
      <c r="C33" s="23" t="s">
        <v>76</v>
      </c>
      <c r="D33" s="5">
        <v>2850</v>
      </c>
      <c r="E33" s="6"/>
      <c r="F33" s="24">
        <f t="shared" si="0"/>
        <v>0</v>
      </c>
    </row>
    <row r="34" spans="1:157" x14ac:dyDescent="0.25">
      <c r="A34" s="21" t="s">
        <v>100</v>
      </c>
      <c r="B34" s="23" t="s">
        <v>219</v>
      </c>
      <c r="C34" s="23" t="s">
        <v>14</v>
      </c>
      <c r="D34" s="5">
        <v>4550</v>
      </c>
      <c r="E34" s="6"/>
      <c r="F34" s="24">
        <f t="shared" si="0"/>
        <v>0</v>
      </c>
    </row>
    <row r="35" spans="1:157" x14ac:dyDescent="0.25">
      <c r="A35" s="21" t="s">
        <v>101</v>
      </c>
      <c r="B35" s="23" t="s">
        <v>220</v>
      </c>
      <c r="C35" s="23" t="s">
        <v>77</v>
      </c>
      <c r="D35" s="5">
        <v>3110</v>
      </c>
      <c r="E35" s="6"/>
      <c r="F35" s="24">
        <f t="shared" si="0"/>
        <v>0</v>
      </c>
    </row>
    <row r="36" spans="1:157" x14ac:dyDescent="0.25">
      <c r="A36" s="21" t="s">
        <v>102</v>
      </c>
      <c r="B36" s="23" t="s">
        <v>221</v>
      </c>
      <c r="C36" s="23" t="s">
        <v>15</v>
      </c>
      <c r="D36" s="5">
        <v>1070</v>
      </c>
      <c r="E36" s="6"/>
      <c r="F36" s="24">
        <f t="shared" si="0"/>
        <v>0</v>
      </c>
    </row>
    <row r="37" spans="1:157" x14ac:dyDescent="0.25">
      <c r="A37" s="21" t="s">
        <v>103</v>
      </c>
      <c r="B37" s="23" t="s">
        <v>222</v>
      </c>
      <c r="C37" s="23" t="s">
        <v>16</v>
      </c>
      <c r="D37" s="5">
        <v>1840</v>
      </c>
      <c r="E37" s="6"/>
      <c r="F37" s="24">
        <f t="shared" si="0"/>
        <v>0</v>
      </c>
    </row>
    <row r="38" spans="1:157" x14ac:dyDescent="0.25">
      <c r="A38" s="21" t="s">
        <v>104</v>
      </c>
      <c r="B38" s="23" t="s">
        <v>223</v>
      </c>
      <c r="C38" s="23" t="s">
        <v>17</v>
      </c>
      <c r="D38" s="5">
        <v>1840</v>
      </c>
      <c r="E38" s="6"/>
      <c r="F38" s="24">
        <f t="shared" si="0"/>
        <v>0</v>
      </c>
      <c r="G38" s="43"/>
      <c r="H38" s="43"/>
      <c r="I38" s="43"/>
    </row>
    <row r="39" spans="1:157" x14ac:dyDescent="0.25">
      <c r="A39" s="21" t="s">
        <v>105</v>
      </c>
      <c r="B39" s="23" t="s">
        <v>224</v>
      </c>
      <c r="C39" s="23" t="s">
        <v>75</v>
      </c>
      <c r="D39" s="5">
        <v>2530</v>
      </c>
      <c r="E39" s="6"/>
      <c r="F39" s="24">
        <f t="shared" si="0"/>
        <v>0</v>
      </c>
    </row>
    <row r="40" spans="1:157" x14ac:dyDescent="0.25">
      <c r="A40" s="21" t="s">
        <v>106</v>
      </c>
      <c r="B40" s="23" t="s">
        <v>225</v>
      </c>
      <c r="C40" s="23" t="s">
        <v>18</v>
      </c>
      <c r="D40" s="5">
        <v>2480</v>
      </c>
      <c r="E40" s="6"/>
      <c r="F40" s="24">
        <f t="shared" si="0"/>
        <v>0</v>
      </c>
    </row>
    <row r="41" spans="1:157" x14ac:dyDescent="0.25">
      <c r="A41" s="21" t="s">
        <v>171</v>
      </c>
      <c r="B41" s="23" t="s">
        <v>226</v>
      </c>
      <c r="C41" s="23" t="s">
        <v>172</v>
      </c>
      <c r="D41" s="5">
        <v>6290</v>
      </c>
      <c r="E41" s="6"/>
      <c r="F41" s="24">
        <f t="shared" si="0"/>
        <v>0</v>
      </c>
      <c r="J41" s="43"/>
    </row>
    <row r="42" spans="1:157" x14ac:dyDescent="0.25">
      <c r="A42" s="21" t="s">
        <v>107</v>
      </c>
      <c r="B42" s="23" t="s">
        <v>227</v>
      </c>
      <c r="C42" s="23" t="s">
        <v>19</v>
      </c>
      <c r="D42" s="5">
        <v>7580</v>
      </c>
      <c r="E42" s="6"/>
      <c r="F42" s="24">
        <f t="shared" si="0"/>
        <v>0</v>
      </c>
    </row>
    <row r="43" spans="1:157" x14ac:dyDescent="0.25">
      <c r="A43" s="21" t="s">
        <v>108</v>
      </c>
      <c r="B43" s="23" t="s">
        <v>228</v>
      </c>
      <c r="C43" s="23" t="s">
        <v>20</v>
      </c>
      <c r="D43" s="5">
        <v>8140</v>
      </c>
      <c r="E43" s="6"/>
      <c r="F43" s="24">
        <f t="shared" si="0"/>
        <v>0</v>
      </c>
    </row>
    <row r="44" spans="1:157" s="44" customFormat="1" x14ac:dyDescent="0.25">
      <c r="A44" s="21" t="s">
        <v>109</v>
      </c>
      <c r="B44" s="23" t="s">
        <v>229</v>
      </c>
      <c r="C44" s="23" t="s">
        <v>21</v>
      </c>
      <c r="D44" s="5">
        <v>17420</v>
      </c>
      <c r="E44" s="6"/>
      <c r="F44" s="24">
        <f t="shared" si="0"/>
        <v>0</v>
      </c>
      <c r="G44" s="2"/>
      <c r="H44" s="2"/>
      <c r="I44" s="2"/>
      <c r="J44" s="2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43"/>
      <c r="EE44" s="43"/>
      <c r="EF44" s="43"/>
      <c r="EG44" s="43"/>
      <c r="EH44" s="43"/>
      <c r="EI44" s="43"/>
      <c r="EJ44" s="43"/>
      <c r="EK44" s="43"/>
      <c r="EL44" s="43"/>
      <c r="EM44" s="43"/>
      <c r="EN44" s="43"/>
      <c r="EO44" s="43"/>
      <c r="EP44" s="43"/>
      <c r="EQ44" s="43"/>
      <c r="ER44" s="43"/>
      <c r="ES44" s="43"/>
      <c r="ET44" s="43"/>
      <c r="EU44" s="43"/>
      <c r="EV44" s="43"/>
      <c r="EW44" s="43"/>
      <c r="EX44" s="43"/>
      <c r="EY44" s="43"/>
      <c r="EZ44" s="43"/>
      <c r="FA44" s="43"/>
    </row>
    <row r="45" spans="1:157" ht="27.6" x14ac:dyDescent="0.25">
      <c r="A45" s="21" t="s">
        <v>110</v>
      </c>
      <c r="B45" s="23" t="s">
        <v>230</v>
      </c>
      <c r="C45" s="21" t="s">
        <v>181</v>
      </c>
      <c r="D45" s="5">
        <v>3500</v>
      </c>
      <c r="E45" s="6"/>
      <c r="F45" s="24">
        <f t="shared" si="0"/>
        <v>0</v>
      </c>
    </row>
    <row r="46" spans="1:157" x14ac:dyDescent="0.25">
      <c r="B46" s="43"/>
      <c r="C46" s="43"/>
      <c r="E46" s="47"/>
      <c r="F46" s="47"/>
    </row>
    <row r="47" spans="1:157" x14ac:dyDescent="0.25">
      <c r="B47" s="48"/>
      <c r="C47" s="48"/>
      <c r="E47" s="47"/>
      <c r="F47" s="47"/>
    </row>
    <row r="48" spans="1:157" x14ac:dyDescent="0.25">
      <c r="A48" s="11"/>
      <c r="B48" s="35" t="s">
        <v>231</v>
      </c>
      <c r="C48" s="35" t="s">
        <v>22</v>
      </c>
      <c r="D48" s="31"/>
      <c r="E48" s="15"/>
      <c r="F48" s="16"/>
    </row>
    <row r="49" spans="1:6" x14ac:dyDescent="0.25">
      <c r="A49" s="49" t="s">
        <v>111</v>
      </c>
      <c r="B49" s="37" t="s">
        <v>232</v>
      </c>
      <c r="C49" s="37" t="s">
        <v>23</v>
      </c>
      <c r="D49" s="5">
        <v>8190</v>
      </c>
      <c r="E49" s="6"/>
      <c r="F49" s="24">
        <f t="shared" ref="F49:F58" si="1">SUM(D49*E49)</f>
        <v>0</v>
      </c>
    </row>
    <row r="50" spans="1:6" x14ac:dyDescent="0.25">
      <c r="A50" s="49" t="s">
        <v>112</v>
      </c>
      <c r="B50" s="37" t="s">
        <v>233</v>
      </c>
      <c r="C50" s="37" t="s">
        <v>72</v>
      </c>
      <c r="D50" s="5">
        <v>4940</v>
      </c>
      <c r="E50" s="6"/>
      <c r="F50" s="24">
        <f t="shared" si="1"/>
        <v>0</v>
      </c>
    </row>
    <row r="51" spans="1:6" x14ac:dyDescent="0.25">
      <c r="A51" s="49" t="s">
        <v>113</v>
      </c>
      <c r="B51" s="23" t="s">
        <v>234</v>
      </c>
      <c r="C51" s="23" t="s">
        <v>24</v>
      </c>
      <c r="D51" s="5">
        <v>11310</v>
      </c>
      <c r="E51" s="6"/>
      <c r="F51" s="24">
        <f t="shared" si="1"/>
        <v>0</v>
      </c>
    </row>
    <row r="52" spans="1:6" x14ac:dyDescent="0.25">
      <c r="A52" s="49" t="s">
        <v>114</v>
      </c>
      <c r="B52" s="23" t="s">
        <v>235</v>
      </c>
      <c r="C52" s="23" t="s">
        <v>25</v>
      </c>
      <c r="D52" s="5">
        <v>10200</v>
      </c>
      <c r="E52" s="6"/>
      <c r="F52" s="24">
        <f t="shared" si="1"/>
        <v>0</v>
      </c>
    </row>
    <row r="53" spans="1:6" x14ac:dyDescent="0.25">
      <c r="A53" s="50" t="s">
        <v>115</v>
      </c>
      <c r="B53" s="23" t="s">
        <v>236</v>
      </c>
      <c r="C53" s="23" t="s">
        <v>71</v>
      </c>
      <c r="D53" s="5">
        <v>13760</v>
      </c>
      <c r="E53" s="6"/>
      <c r="F53" s="24">
        <f t="shared" si="1"/>
        <v>0</v>
      </c>
    </row>
    <row r="54" spans="1:6" x14ac:dyDescent="0.25">
      <c r="A54" s="49" t="s">
        <v>116</v>
      </c>
      <c r="B54" s="23" t="s">
        <v>237</v>
      </c>
      <c r="C54" s="23" t="s">
        <v>26</v>
      </c>
      <c r="D54" s="5">
        <v>4680</v>
      </c>
      <c r="E54" s="6"/>
      <c r="F54" s="24">
        <f t="shared" si="1"/>
        <v>0</v>
      </c>
    </row>
    <row r="55" spans="1:6" x14ac:dyDescent="0.25">
      <c r="A55" s="49" t="s">
        <v>117</v>
      </c>
      <c r="B55" s="23" t="s">
        <v>238</v>
      </c>
      <c r="C55" s="23" t="s">
        <v>27</v>
      </c>
      <c r="D55" s="5">
        <v>870</v>
      </c>
      <c r="E55" s="6"/>
      <c r="F55" s="24">
        <f t="shared" si="1"/>
        <v>0</v>
      </c>
    </row>
    <row r="56" spans="1:6" x14ac:dyDescent="0.25">
      <c r="A56" s="49" t="s">
        <v>195</v>
      </c>
      <c r="B56" s="40" t="s">
        <v>287</v>
      </c>
      <c r="C56" s="23" t="s">
        <v>174</v>
      </c>
      <c r="D56" s="5">
        <v>3240</v>
      </c>
      <c r="E56" s="6"/>
      <c r="F56" s="24">
        <f t="shared" si="1"/>
        <v>0</v>
      </c>
    </row>
    <row r="57" spans="1:6" ht="27.6" x14ac:dyDescent="0.25">
      <c r="A57" s="51" t="s">
        <v>189</v>
      </c>
      <c r="B57" s="52" t="s">
        <v>289</v>
      </c>
      <c r="C57" s="53" t="s">
        <v>187</v>
      </c>
      <c r="D57" s="54">
        <v>3870</v>
      </c>
      <c r="E57" s="55"/>
      <c r="F57" s="56">
        <f t="shared" si="1"/>
        <v>0</v>
      </c>
    </row>
    <row r="58" spans="1:6" x14ac:dyDescent="0.25">
      <c r="A58" s="49" t="s">
        <v>190</v>
      </c>
      <c r="B58" s="40" t="s">
        <v>288</v>
      </c>
      <c r="C58" s="23" t="s">
        <v>188</v>
      </c>
      <c r="D58" s="5">
        <v>2030</v>
      </c>
      <c r="E58" s="6"/>
      <c r="F58" s="56">
        <f t="shared" si="1"/>
        <v>0</v>
      </c>
    </row>
    <row r="59" spans="1:6" x14ac:dyDescent="0.25">
      <c r="B59" s="43"/>
      <c r="C59" s="43"/>
      <c r="D59" s="57"/>
      <c r="E59" s="15"/>
      <c r="F59" s="16"/>
    </row>
    <row r="60" spans="1:6" x14ac:dyDescent="0.25">
      <c r="A60" s="11"/>
      <c r="B60" s="35" t="s">
        <v>239</v>
      </c>
      <c r="C60" s="35" t="s">
        <v>28</v>
      </c>
      <c r="D60" s="31"/>
      <c r="E60" s="15"/>
      <c r="F60" s="16"/>
    </row>
    <row r="61" spans="1:6" x14ac:dyDescent="0.25">
      <c r="A61" s="37" t="s">
        <v>118</v>
      </c>
      <c r="B61" s="37" t="s">
        <v>240</v>
      </c>
      <c r="C61" s="37" t="s">
        <v>29</v>
      </c>
      <c r="D61" s="5">
        <v>130230</v>
      </c>
      <c r="E61" s="6"/>
      <c r="F61" s="24">
        <f t="shared" ref="F61:F66" si="2">SUM(D61*E61)</f>
        <v>0</v>
      </c>
    </row>
    <row r="62" spans="1:6" x14ac:dyDescent="0.25">
      <c r="A62" s="37" t="s">
        <v>119</v>
      </c>
      <c r="B62" s="37" t="s">
        <v>241</v>
      </c>
      <c r="C62" s="37" t="s">
        <v>30</v>
      </c>
      <c r="D62" s="5">
        <v>171380</v>
      </c>
      <c r="E62" s="6"/>
      <c r="F62" s="24">
        <f t="shared" si="2"/>
        <v>0</v>
      </c>
    </row>
    <row r="63" spans="1:6" ht="27.6" x14ac:dyDescent="0.25">
      <c r="A63" s="37" t="s">
        <v>120</v>
      </c>
      <c r="B63" s="37" t="s">
        <v>242</v>
      </c>
      <c r="C63" s="37" t="s">
        <v>74</v>
      </c>
      <c r="D63" s="26">
        <v>12080</v>
      </c>
      <c r="E63" s="6"/>
      <c r="F63" s="27">
        <f t="shared" si="2"/>
        <v>0</v>
      </c>
    </row>
    <row r="64" spans="1:6" x14ac:dyDescent="0.25">
      <c r="A64" s="37" t="s">
        <v>121</v>
      </c>
      <c r="B64" s="37" t="s">
        <v>243</v>
      </c>
      <c r="C64" s="37" t="s">
        <v>179</v>
      </c>
      <c r="D64" s="5">
        <v>57810</v>
      </c>
      <c r="E64" s="6"/>
      <c r="F64" s="24">
        <f t="shared" si="2"/>
        <v>0</v>
      </c>
    </row>
    <row r="65" spans="1:10" x14ac:dyDescent="0.25">
      <c r="A65" s="37" t="s">
        <v>122</v>
      </c>
      <c r="B65" s="37" t="s">
        <v>244</v>
      </c>
      <c r="C65" s="37" t="s">
        <v>31</v>
      </c>
      <c r="D65" s="5">
        <v>30880</v>
      </c>
      <c r="E65" s="6"/>
      <c r="F65" s="24">
        <f t="shared" si="2"/>
        <v>0</v>
      </c>
    </row>
    <row r="66" spans="1:10" x14ac:dyDescent="0.25">
      <c r="A66" s="37" t="s">
        <v>192</v>
      </c>
      <c r="B66" s="37" t="s">
        <v>245</v>
      </c>
      <c r="C66" s="37" t="s">
        <v>180</v>
      </c>
      <c r="D66" s="5">
        <v>76830</v>
      </c>
      <c r="E66" s="6"/>
      <c r="F66" s="24">
        <f t="shared" si="2"/>
        <v>0</v>
      </c>
      <c r="G66" s="58"/>
      <c r="H66" s="58"/>
      <c r="I66" s="58"/>
    </row>
    <row r="67" spans="1:10" x14ac:dyDescent="0.25">
      <c r="A67" s="59"/>
      <c r="B67" s="59"/>
      <c r="C67" s="59"/>
      <c r="D67" s="60"/>
      <c r="E67" s="61"/>
      <c r="F67" s="62"/>
      <c r="G67" s="58"/>
      <c r="H67" s="58"/>
      <c r="I67" s="58"/>
    </row>
    <row r="68" spans="1:10" x14ac:dyDescent="0.25">
      <c r="A68" s="11"/>
      <c r="B68" s="35" t="s">
        <v>246</v>
      </c>
      <c r="C68" s="35" t="s">
        <v>32</v>
      </c>
      <c r="D68" s="31"/>
      <c r="E68" s="15"/>
      <c r="F68" s="16"/>
    </row>
    <row r="69" spans="1:10" x14ac:dyDescent="0.25">
      <c r="A69" s="21" t="s">
        <v>123</v>
      </c>
      <c r="B69" s="23" t="s">
        <v>247</v>
      </c>
      <c r="C69" s="23" t="s">
        <v>78</v>
      </c>
      <c r="D69" s="5">
        <v>2790</v>
      </c>
      <c r="E69" s="6"/>
      <c r="F69" s="24">
        <f>SUM(D69*E69)</f>
        <v>0</v>
      </c>
      <c r="J69" s="58"/>
    </row>
    <row r="70" spans="1:10" x14ac:dyDescent="0.25">
      <c r="A70" s="21" t="s">
        <v>124</v>
      </c>
      <c r="B70" s="23" t="s">
        <v>248</v>
      </c>
      <c r="C70" s="23" t="s">
        <v>33</v>
      </c>
      <c r="D70" s="5">
        <v>3940</v>
      </c>
      <c r="E70" s="6"/>
      <c r="F70" s="24">
        <f>SUM(D70*E70)</f>
        <v>0</v>
      </c>
    </row>
    <row r="71" spans="1:10" x14ac:dyDescent="0.25">
      <c r="A71" s="9" t="s">
        <v>125</v>
      </c>
      <c r="B71" s="63" t="s">
        <v>249</v>
      </c>
      <c r="C71" s="64" t="s">
        <v>73</v>
      </c>
      <c r="D71" s="8" t="s">
        <v>293</v>
      </c>
      <c r="E71" s="6"/>
      <c r="F71" s="24"/>
    </row>
    <row r="72" spans="1:10" s="58" customFormat="1" ht="12" customHeight="1" x14ac:dyDescent="0.25">
      <c r="A72" s="21" t="s">
        <v>126</v>
      </c>
      <c r="B72" s="37" t="s">
        <v>250</v>
      </c>
      <c r="C72" s="37" t="s">
        <v>83</v>
      </c>
      <c r="D72" s="26">
        <v>21890</v>
      </c>
      <c r="E72" s="3"/>
      <c r="F72" s="24">
        <f t="shared" ref="F72:F80" si="3">SUM(D72*E72)</f>
        <v>0</v>
      </c>
      <c r="G72" s="2"/>
      <c r="H72" s="2"/>
      <c r="I72" s="2"/>
      <c r="J72" s="2"/>
    </row>
    <row r="73" spans="1:10" x14ac:dyDescent="0.25">
      <c r="A73" s="23" t="s">
        <v>128</v>
      </c>
      <c r="B73" s="37" t="s">
        <v>34</v>
      </c>
      <c r="C73" s="37" t="s">
        <v>34</v>
      </c>
      <c r="D73" s="65">
        <v>19050</v>
      </c>
      <c r="E73" s="6"/>
      <c r="F73" s="24">
        <f t="shared" si="3"/>
        <v>0</v>
      </c>
    </row>
    <row r="74" spans="1:10" x14ac:dyDescent="0.25">
      <c r="A74" s="21" t="s">
        <v>127</v>
      </c>
      <c r="B74" s="23" t="s">
        <v>251</v>
      </c>
      <c r="C74" s="23" t="s">
        <v>35</v>
      </c>
      <c r="D74" s="5">
        <v>1230</v>
      </c>
      <c r="E74" s="6"/>
      <c r="F74" s="24">
        <f t="shared" si="3"/>
        <v>0</v>
      </c>
    </row>
    <row r="75" spans="1:10" x14ac:dyDescent="0.25">
      <c r="A75" s="21" t="s">
        <v>129</v>
      </c>
      <c r="B75" s="23" t="s">
        <v>252</v>
      </c>
      <c r="C75" s="23" t="s">
        <v>36</v>
      </c>
      <c r="D75" s="5">
        <v>5450</v>
      </c>
      <c r="E75" s="6"/>
      <c r="F75" s="24">
        <f t="shared" si="3"/>
        <v>0</v>
      </c>
    </row>
    <row r="76" spans="1:10" x14ac:dyDescent="0.25">
      <c r="A76" s="21" t="s">
        <v>130</v>
      </c>
      <c r="B76" s="23" t="s">
        <v>254</v>
      </c>
      <c r="C76" s="23" t="s">
        <v>37</v>
      </c>
      <c r="D76" s="5">
        <v>5450</v>
      </c>
      <c r="E76" s="6"/>
      <c r="F76" s="24">
        <f t="shared" si="3"/>
        <v>0</v>
      </c>
    </row>
    <row r="77" spans="1:10" x14ac:dyDescent="0.25">
      <c r="A77" s="21" t="s">
        <v>131</v>
      </c>
      <c r="B77" s="23" t="s">
        <v>253</v>
      </c>
      <c r="C77" s="23" t="s">
        <v>38</v>
      </c>
      <c r="D77" s="5">
        <v>1800</v>
      </c>
      <c r="E77" s="6"/>
      <c r="F77" s="24">
        <f t="shared" si="3"/>
        <v>0</v>
      </c>
      <c r="G77" s="66"/>
      <c r="H77" s="66"/>
      <c r="I77" s="66"/>
    </row>
    <row r="78" spans="1:10" x14ac:dyDescent="0.25">
      <c r="A78" s="21" t="s">
        <v>132</v>
      </c>
      <c r="B78" s="23" t="s">
        <v>255</v>
      </c>
      <c r="C78" s="23" t="s">
        <v>39</v>
      </c>
      <c r="D78" s="5">
        <v>8010</v>
      </c>
      <c r="E78" s="6"/>
      <c r="F78" s="24">
        <f t="shared" si="3"/>
        <v>0</v>
      </c>
    </row>
    <row r="79" spans="1:10" x14ac:dyDescent="0.25">
      <c r="A79" s="21" t="s">
        <v>133</v>
      </c>
      <c r="B79" s="23" t="s">
        <v>256</v>
      </c>
      <c r="C79" s="23" t="s">
        <v>40</v>
      </c>
      <c r="D79" s="5">
        <v>22740</v>
      </c>
      <c r="E79" s="6"/>
      <c r="F79" s="24">
        <f t="shared" si="3"/>
        <v>0</v>
      </c>
    </row>
    <row r="80" spans="1:10" x14ac:dyDescent="0.25">
      <c r="A80" s="21" t="s">
        <v>134</v>
      </c>
      <c r="B80" s="23" t="s">
        <v>257</v>
      </c>
      <c r="C80" s="23" t="s">
        <v>41</v>
      </c>
      <c r="D80" s="5">
        <v>31640</v>
      </c>
      <c r="E80" s="6"/>
      <c r="F80" s="24">
        <f t="shared" si="3"/>
        <v>0</v>
      </c>
      <c r="J80" s="66"/>
    </row>
    <row r="81" spans="1:10" x14ac:dyDescent="0.25">
      <c r="A81" s="29"/>
      <c r="B81" s="67"/>
      <c r="C81" s="30"/>
      <c r="D81" s="31"/>
      <c r="E81" s="15"/>
      <c r="F81" s="16"/>
    </row>
    <row r="82" spans="1:10" x14ac:dyDescent="0.25">
      <c r="A82" s="11"/>
      <c r="B82" s="68"/>
      <c r="C82" s="33"/>
      <c r="D82" s="31"/>
      <c r="E82" s="15"/>
      <c r="F82" s="16"/>
      <c r="G82" s="43"/>
      <c r="H82" s="43"/>
      <c r="I82" s="43"/>
    </row>
    <row r="83" spans="1:10" s="66" customFormat="1" collapsed="1" x14ac:dyDescent="0.25">
      <c r="A83" s="11"/>
      <c r="B83" s="35" t="s">
        <v>258</v>
      </c>
      <c r="C83" s="35" t="s">
        <v>42</v>
      </c>
      <c r="D83" s="31"/>
      <c r="E83" s="15"/>
      <c r="F83" s="16"/>
      <c r="G83" s="43"/>
      <c r="H83" s="43"/>
      <c r="I83" s="43"/>
      <c r="J83" s="2"/>
    </row>
    <row r="84" spans="1:10" ht="27.6" x14ac:dyDescent="0.25">
      <c r="A84" s="21" t="s">
        <v>135</v>
      </c>
      <c r="B84" s="69" t="s">
        <v>259</v>
      </c>
      <c r="C84" s="69" t="s">
        <v>175</v>
      </c>
      <c r="D84" s="5">
        <v>8110</v>
      </c>
      <c r="E84" s="6"/>
      <c r="F84" s="24">
        <f t="shared" ref="F84:F103" si="4">SUM(D84*E84)</f>
        <v>0</v>
      </c>
      <c r="G84" s="43"/>
      <c r="H84" s="43"/>
      <c r="I84" s="43"/>
    </row>
    <row r="85" spans="1:10" ht="27.6" x14ac:dyDescent="0.25">
      <c r="A85" s="21" t="s">
        <v>136</v>
      </c>
      <c r="B85" s="70" t="s">
        <v>260</v>
      </c>
      <c r="C85" s="70" t="s">
        <v>176</v>
      </c>
      <c r="D85" s="5">
        <v>9790</v>
      </c>
      <c r="E85" s="6"/>
      <c r="F85" s="24">
        <f t="shared" si="4"/>
        <v>0</v>
      </c>
      <c r="G85" s="43"/>
      <c r="H85" s="43"/>
      <c r="I85" s="43"/>
      <c r="J85" s="43"/>
    </row>
    <row r="86" spans="1:10" x14ac:dyDescent="0.25">
      <c r="A86" s="21" t="s">
        <v>137</v>
      </c>
      <c r="B86" s="70" t="s">
        <v>261</v>
      </c>
      <c r="C86" s="70" t="s">
        <v>43</v>
      </c>
      <c r="D86" s="5">
        <v>3500</v>
      </c>
      <c r="E86" s="6"/>
      <c r="F86" s="24">
        <f t="shared" si="4"/>
        <v>0</v>
      </c>
      <c r="G86" s="43"/>
      <c r="H86" s="43"/>
      <c r="I86" s="43"/>
      <c r="J86" s="43"/>
    </row>
    <row r="87" spans="1:10" x14ac:dyDescent="0.25">
      <c r="A87" s="21" t="s">
        <v>138</v>
      </c>
      <c r="B87" s="70" t="s">
        <v>262</v>
      </c>
      <c r="C87" s="70" t="s">
        <v>44</v>
      </c>
      <c r="D87" s="5">
        <v>1420</v>
      </c>
      <c r="E87" s="6"/>
      <c r="F87" s="24">
        <f t="shared" si="4"/>
        <v>0</v>
      </c>
      <c r="G87" s="43"/>
      <c r="H87" s="43"/>
      <c r="I87" s="43"/>
      <c r="J87" s="43"/>
    </row>
    <row r="88" spans="1:10" s="43" customFormat="1" x14ac:dyDescent="0.25">
      <c r="A88" s="21" t="s">
        <v>139</v>
      </c>
      <c r="B88" s="21" t="s">
        <v>263</v>
      </c>
      <c r="C88" s="71" t="s">
        <v>197</v>
      </c>
      <c r="D88" s="72">
        <v>5450</v>
      </c>
      <c r="E88" s="6"/>
      <c r="F88" s="24">
        <f t="shared" si="4"/>
        <v>0</v>
      </c>
    </row>
    <row r="89" spans="1:10" s="43" customFormat="1" x14ac:dyDescent="0.25">
      <c r="A89" s="21" t="s">
        <v>140</v>
      </c>
      <c r="B89" s="23" t="s">
        <v>264</v>
      </c>
      <c r="C89" s="73" t="s">
        <v>45</v>
      </c>
      <c r="D89" s="5">
        <v>1120</v>
      </c>
      <c r="E89" s="6"/>
      <c r="F89" s="24">
        <f t="shared" si="4"/>
        <v>0</v>
      </c>
    </row>
    <row r="90" spans="1:10" s="43" customFormat="1" x14ac:dyDescent="0.25">
      <c r="A90" s="21" t="s">
        <v>141</v>
      </c>
      <c r="B90" s="23" t="s">
        <v>265</v>
      </c>
      <c r="C90" s="23" t="s">
        <v>46</v>
      </c>
      <c r="D90" s="5">
        <v>1000</v>
      </c>
      <c r="E90" s="6"/>
      <c r="F90" s="24">
        <f t="shared" si="4"/>
        <v>0</v>
      </c>
    </row>
    <row r="91" spans="1:10" s="43" customFormat="1" x14ac:dyDescent="0.25">
      <c r="A91" s="21" t="s">
        <v>142</v>
      </c>
      <c r="B91" s="74" t="s">
        <v>266</v>
      </c>
      <c r="C91" s="74" t="s">
        <v>47</v>
      </c>
      <c r="D91" s="5">
        <v>2230</v>
      </c>
      <c r="E91" s="6"/>
      <c r="F91" s="24">
        <f t="shared" si="4"/>
        <v>0</v>
      </c>
    </row>
    <row r="92" spans="1:10" s="43" customFormat="1" x14ac:dyDescent="0.25">
      <c r="A92" s="21" t="s">
        <v>143</v>
      </c>
      <c r="B92" s="74" t="s">
        <v>48</v>
      </c>
      <c r="C92" s="74" t="s">
        <v>48</v>
      </c>
      <c r="D92" s="65">
        <v>2260</v>
      </c>
      <c r="E92" s="6"/>
      <c r="F92" s="24">
        <f t="shared" si="4"/>
        <v>0</v>
      </c>
    </row>
    <row r="93" spans="1:10" s="43" customFormat="1" x14ac:dyDescent="0.25">
      <c r="A93" s="21" t="s">
        <v>144</v>
      </c>
      <c r="B93" s="74" t="s">
        <v>267</v>
      </c>
      <c r="C93" s="74" t="s">
        <v>199</v>
      </c>
      <c r="D93" s="5">
        <v>1180</v>
      </c>
      <c r="E93" s="6"/>
      <c r="F93" s="24">
        <f t="shared" si="4"/>
        <v>0</v>
      </c>
    </row>
    <row r="94" spans="1:10" s="43" customFormat="1" x14ac:dyDescent="0.25">
      <c r="A94" s="21" t="s">
        <v>145</v>
      </c>
      <c r="B94" s="74" t="s">
        <v>268</v>
      </c>
      <c r="C94" s="70" t="s">
        <v>49</v>
      </c>
      <c r="D94" s="5">
        <v>6040</v>
      </c>
      <c r="E94" s="6"/>
      <c r="F94" s="24">
        <f t="shared" si="4"/>
        <v>0</v>
      </c>
      <c r="G94" s="2"/>
      <c r="H94" s="2"/>
      <c r="I94" s="2"/>
    </row>
    <row r="95" spans="1:10" s="43" customFormat="1" x14ac:dyDescent="0.25">
      <c r="A95" s="75" t="s">
        <v>146</v>
      </c>
      <c r="B95" s="70" t="s">
        <v>269</v>
      </c>
      <c r="C95" s="70" t="s">
        <v>200</v>
      </c>
      <c r="D95" s="5">
        <v>12590</v>
      </c>
      <c r="E95" s="6"/>
      <c r="F95" s="24">
        <f t="shared" si="4"/>
        <v>0</v>
      </c>
      <c r="G95" s="2"/>
      <c r="H95" s="2"/>
      <c r="I95" s="2"/>
      <c r="J95" s="2"/>
    </row>
    <row r="96" spans="1:10" s="43" customFormat="1" x14ac:dyDescent="0.25">
      <c r="A96" s="75" t="s">
        <v>147</v>
      </c>
      <c r="B96" s="76" t="s">
        <v>270</v>
      </c>
      <c r="C96" s="76" t="s">
        <v>198</v>
      </c>
      <c r="D96" s="5">
        <v>13850</v>
      </c>
      <c r="E96" s="6"/>
      <c r="F96" s="24">
        <f t="shared" si="4"/>
        <v>0</v>
      </c>
      <c r="J96" s="2"/>
    </row>
    <row r="97" spans="1:10" x14ac:dyDescent="0.25">
      <c r="A97" s="75" t="s">
        <v>148</v>
      </c>
      <c r="B97" s="70" t="s">
        <v>271</v>
      </c>
      <c r="C97" s="70" t="s">
        <v>50</v>
      </c>
      <c r="D97" s="5">
        <v>2710</v>
      </c>
      <c r="E97" s="6"/>
      <c r="F97" s="24">
        <f t="shared" si="4"/>
        <v>0</v>
      </c>
    </row>
    <row r="98" spans="1:10" x14ac:dyDescent="0.25">
      <c r="A98" s="21" t="s">
        <v>149</v>
      </c>
      <c r="B98" s="74" t="s">
        <v>272</v>
      </c>
      <c r="C98" s="74" t="s">
        <v>51</v>
      </c>
      <c r="D98" s="5">
        <v>3540</v>
      </c>
      <c r="E98" s="6"/>
      <c r="F98" s="24">
        <f t="shared" si="4"/>
        <v>0</v>
      </c>
    </row>
    <row r="99" spans="1:10" x14ac:dyDescent="0.25">
      <c r="A99" s="21" t="s">
        <v>196</v>
      </c>
      <c r="B99" s="77" t="s">
        <v>292</v>
      </c>
      <c r="C99" s="74" t="s">
        <v>173</v>
      </c>
      <c r="D99" s="5">
        <v>26560</v>
      </c>
      <c r="E99" s="6"/>
      <c r="F99" s="24">
        <f t="shared" si="4"/>
        <v>0</v>
      </c>
      <c r="J99" s="43"/>
    </row>
    <row r="100" spans="1:10" x14ac:dyDescent="0.25">
      <c r="A100" s="75" t="s">
        <v>150</v>
      </c>
      <c r="B100" s="74" t="s">
        <v>273</v>
      </c>
      <c r="C100" s="74" t="s">
        <v>82</v>
      </c>
      <c r="D100" s="5">
        <v>3660</v>
      </c>
      <c r="E100" s="6"/>
      <c r="F100" s="24">
        <f t="shared" si="4"/>
        <v>0</v>
      </c>
    </row>
    <row r="101" spans="1:10" ht="82.8" x14ac:dyDescent="0.25">
      <c r="A101" s="21" t="s">
        <v>151</v>
      </c>
      <c r="B101" s="78" t="s">
        <v>298</v>
      </c>
      <c r="C101" s="78" t="s">
        <v>299</v>
      </c>
      <c r="D101" s="26">
        <v>4580</v>
      </c>
      <c r="E101" s="6"/>
      <c r="F101" s="27">
        <f t="shared" si="4"/>
        <v>0</v>
      </c>
    </row>
    <row r="102" spans="1:10" s="43" customFormat="1" ht="124.2" x14ac:dyDescent="0.25">
      <c r="A102" s="21" t="s">
        <v>152</v>
      </c>
      <c r="B102" s="78" t="s">
        <v>300</v>
      </c>
      <c r="C102" s="78" t="s">
        <v>301</v>
      </c>
      <c r="D102" s="26">
        <v>9150</v>
      </c>
      <c r="E102" s="6"/>
      <c r="F102" s="27">
        <f t="shared" si="4"/>
        <v>0</v>
      </c>
      <c r="G102" s="2"/>
      <c r="H102" s="2"/>
      <c r="I102" s="2"/>
      <c r="J102" s="2"/>
    </row>
    <row r="103" spans="1:10" ht="111" customHeight="1" x14ac:dyDescent="0.25">
      <c r="A103" s="75" t="s">
        <v>153</v>
      </c>
      <c r="B103" s="78" t="s">
        <v>302</v>
      </c>
      <c r="C103" s="78" t="s">
        <v>303</v>
      </c>
      <c r="D103" s="26">
        <v>16260</v>
      </c>
      <c r="E103" s="6"/>
      <c r="F103" s="27">
        <f t="shared" si="4"/>
        <v>0</v>
      </c>
      <c r="G103" s="43"/>
      <c r="H103" s="43"/>
      <c r="I103" s="43"/>
    </row>
    <row r="104" spans="1:10" ht="9.75" customHeight="1" x14ac:dyDescent="0.25">
      <c r="A104" s="79"/>
      <c r="B104" s="80"/>
      <c r="C104" s="80"/>
      <c r="D104" s="81"/>
      <c r="E104" s="61"/>
      <c r="F104" s="82"/>
      <c r="G104" s="43"/>
      <c r="H104" s="43"/>
      <c r="I104" s="43"/>
    </row>
    <row r="105" spans="1:10" x14ac:dyDescent="0.25">
      <c r="B105" s="43"/>
      <c r="C105" s="43"/>
      <c r="D105" s="31"/>
      <c r="E105" s="15"/>
      <c r="F105" s="16"/>
    </row>
    <row r="106" spans="1:10" x14ac:dyDescent="0.25">
      <c r="A106" s="11"/>
      <c r="B106" s="35" t="s">
        <v>274</v>
      </c>
      <c r="C106" s="35" t="s">
        <v>52</v>
      </c>
      <c r="D106" s="31"/>
      <c r="E106" s="15"/>
      <c r="F106" s="16"/>
      <c r="J106" s="43"/>
    </row>
    <row r="107" spans="1:10" ht="27.6" x14ac:dyDescent="0.25">
      <c r="A107" s="49" t="s">
        <v>154</v>
      </c>
      <c r="B107" s="23" t="s">
        <v>53</v>
      </c>
      <c r="C107" s="23" t="s">
        <v>53</v>
      </c>
      <c r="D107" s="26">
        <v>17530</v>
      </c>
      <c r="E107" s="6"/>
      <c r="F107" s="27">
        <f t="shared" ref="F107:F118" si="5">SUM(D107*E107)</f>
        <v>0</v>
      </c>
    </row>
    <row r="108" spans="1:10" x14ac:dyDescent="0.25">
      <c r="A108" s="49" t="s">
        <v>155</v>
      </c>
      <c r="B108" s="74" t="s">
        <v>275</v>
      </c>
      <c r="C108" s="74" t="s">
        <v>54</v>
      </c>
      <c r="D108" s="5">
        <v>3620</v>
      </c>
      <c r="E108" s="6"/>
      <c r="F108" s="24">
        <f t="shared" si="5"/>
        <v>0</v>
      </c>
    </row>
    <row r="109" spans="1:10" s="43" customFormat="1" x14ac:dyDescent="0.25">
      <c r="A109" s="49" t="s">
        <v>156</v>
      </c>
      <c r="B109" s="83" t="s">
        <v>276</v>
      </c>
      <c r="C109" s="83" t="s">
        <v>55</v>
      </c>
      <c r="D109" s="72">
        <v>2400</v>
      </c>
      <c r="E109" s="6"/>
      <c r="F109" s="24">
        <f t="shared" si="5"/>
        <v>0</v>
      </c>
      <c r="G109" s="2"/>
      <c r="H109" s="2"/>
      <c r="I109" s="2"/>
      <c r="J109" s="2"/>
    </row>
    <row r="110" spans="1:10" x14ac:dyDescent="0.25">
      <c r="A110" s="49" t="s">
        <v>157</v>
      </c>
      <c r="B110" s="74" t="s">
        <v>277</v>
      </c>
      <c r="C110" s="74" t="s">
        <v>56</v>
      </c>
      <c r="D110" s="5">
        <v>2480</v>
      </c>
      <c r="E110" s="6"/>
      <c r="F110" s="24">
        <f t="shared" si="5"/>
        <v>0</v>
      </c>
    </row>
    <row r="111" spans="1:10" x14ac:dyDescent="0.25">
      <c r="A111" s="49" t="s">
        <v>158</v>
      </c>
      <c r="B111" s="74" t="s">
        <v>278</v>
      </c>
      <c r="C111" s="74" t="s">
        <v>57</v>
      </c>
      <c r="D111" s="5">
        <v>6230</v>
      </c>
      <c r="E111" s="6"/>
      <c r="F111" s="24">
        <f t="shared" si="5"/>
        <v>0</v>
      </c>
      <c r="G111" s="43"/>
      <c r="H111" s="43"/>
      <c r="I111" s="43"/>
    </row>
    <row r="112" spans="1:10" x14ac:dyDescent="0.25">
      <c r="A112" s="49" t="s">
        <v>159</v>
      </c>
      <c r="B112" s="23" t="s">
        <v>279</v>
      </c>
      <c r="C112" s="23" t="s">
        <v>58</v>
      </c>
      <c r="D112" s="5">
        <v>850</v>
      </c>
      <c r="E112" s="6"/>
      <c r="F112" s="24">
        <f t="shared" si="5"/>
        <v>0</v>
      </c>
      <c r="G112" s="43"/>
      <c r="H112" s="43"/>
      <c r="I112" s="43"/>
    </row>
    <row r="113" spans="1:10" x14ac:dyDescent="0.25">
      <c r="A113" s="49" t="s">
        <v>160</v>
      </c>
      <c r="B113" s="23" t="s">
        <v>280</v>
      </c>
      <c r="C113" s="23" t="s">
        <v>80</v>
      </c>
      <c r="D113" s="5">
        <v>13280</v>
      </c>
      <c r="E113" s="6"/>
      <c r="F113" s="24">
        <f t="shared" si="5"/>
        <v>0</v>
      </c>
    </row>
    <row r="114" spans="1:10" x14ac:dyDescent="0.25">
      <c r="A114" s="49" t="s">
        <v>161</v>
      </c>
      <c r="B114" s="84" t="s">
        <v>281</v>
      </c>
      <c r="C114" s="84" t="s">
        <v>59</v>
      </c>
      <c r="D114" s="5">
        <v>1120</v>
      </c>
      <c r="E114" s="6"/>
      <c r="F114" s="24">
        <f t="shared" si="5"/>
        <v>0</v>
      </c>
      <c r="J114" s="43"/>
    </row>
    <row r="115" spans="1:10" x14ac:dyDescent="0.25">
      <c r="A115" s="49" t="s">
        <v>162</v>
      </c>
      <c r="B115" s="23" t="s">
        <v>282</v>
      </c>
      <c r="C115" s="23" t="s">
        <v>60</v>
      </c>
      <c r="D115" s="5">
        <v>7050</v>
      </c>
      <c r="E115" s="6"/>
      <c r="F115" s="24">
        <f t="shared" si="5"/>
        <v>0</v>
      </c>
      <c r="G115" s="43"/>
      <c r="H115" s="43"/>
      <c r="I115" s="43"/>
      <c r="J115" s="43"/>
    </row>
    <row r="116" spans="1:10" x14ac:dyDescent="0.25">
      <c r="A116" s="49" t="s">
        <v>163</v>
      </c>
      <c r="B116" s="23" t="s">
        <v>283</v>
      </c>
      <c r="C116" s="23" t="s">
        <v>61</v>
      </c>
      <c r="D116" s="5">
        <v>1250</v>
      </c>
      <c r="E116" s="6"/>
      <c r="F116" s="24">
        <f t="shared" si="5"/>
        <v>0</v>
      </c>
      <c r="G116" s="43"/>
      <c r="H116" s="43"/>
      <c r="I116" s="43"/>
    </row>
    <row r="117" spans="1:10" s="43" customFormat="1" x14ac:dyDescent="0.25">
      <c r="A117" s="49" t="s">
        <v>164</v>
      </c>
      <c r="B117" s="23" t="s">
        <v>284</v>
      </c>
      <c r="C117" s="23" t="s">
        <v>62</v>
      </c>
      <c r="D117" s="5">
        <v>4380</v>
      </c>
      <c r="E117" s="6"/>
      <c r="F117" s="24">
        <f t="shared" si="5"/>
        <v>0</v>
      </c>
      <c r="J117" s="2"/>
    </row>
    <row r="118" spans="1:10" s="43" customFormat="1" x14ac:dyDescent="0.25">
      <c r="A118" s="50" t="s">
        <v>165</v>
      </c>
      <c r="B118" s="23" t="s">
        <v>285</v>
      </c>
      <c r="C118" s="23" t="s">
        <v>81</v>
      </c>
      <c r="D118" s="5">
        <v>620</v>
      </c>
      <c r="E118" s="6"/>
      <c r="F118" s="24">
        <f t="shared" si="5"/>
        <v>0</v>
      </c>
    </row>
    <row r="119" spans="1:10" x14ac:dyDescent="0.25">
      <c r="B119" s="43"/>
      <c r="C119" s="43"/>
      <c r="D119" s="57"/>
      <c r="E119" s="85" t="s">
        <v>63</v>
      </c>
      <c r="F119" s="86">
        <f>SUM(F9:F118)</f>
        <v>1060050</v>
      </c>
      <c r="G119" s="43"/>
      <c r="H119" s="43"/>
      <c r="I119" s="43"/>
      <c r="J119" s="43"/>
    </row>
    <row r="120" spans="1:10" x14ac:dyDescent="0.25">
      <c r="B120" s="43"/>
      <c r="C120" s="43"/>
      <c r="D120" s="57"/>
      <c r="E120" s="15"/>
      <c r="F120" s="47"/>
      <c r="J120" s="43"/>
    </row>
    <row r="121" spans="1:10" s="43" customFormat="1" x14ac:dyDescent="0.25">
      <c r="A121" s="11"/>
      <c r="B121" s="35" t="s">
        <v>286</v>
      </c>
      <c r="C121" s="35" t="s">
        <v>64</v>
      </c>
      <c r="D121" s="87"/>
      <c r="E121" s="88"/>
      <c r="F121" s="89"/>
      <c r="G121" s="2"/>
      <c r="H121" s="2"/>
      <c r="I121" s="2"/>
    </row>
    <row r="122" spans="1:10" s="43" customFormat="1" x14ac:dyDescent="0.25">
      <c r="A122" s="37" t="s">
        <v>166</v>
      </c>
      <c r="B122" s="21" t="s">
        <v>65</v>
      </c>
      <c r="C122" s="21" t="s">
        <v>65</v>
      </c>
      <c r="D122" s="90">
        <v>1590</v>
      </c>
      <c r="E122" s="91"/>
      <c r="F122" s="24">
        <f t="shared" ref="F122:F124" si="6">SUM(D122*E122)</f>
        <v>0</v>
      </c>
      <c r="G122" s="2"/>
      <c r="H122" s="2"/>
      <c r="I122" s="2"/>
    </row>
    <row r="123" spans="1:10" s="43" customFormat="1" x14ac:dyDescent="0.25">
      <c r="A123" s="37" t="s">
        <v>167</v>
      </c>
      <c r="B123" s="21" t="s">
        <v>66</v>
      </c>
      <c r="C123" s="21" t="s">
        <v>66</v>
      </c>
      <c r="D123" s="90">
        <v>3110</v>
      </c>
      <c r="E123" s="91"/>
      <c r="F123" s="24">
        <f t="shared" si="6"/>
        <v>0</v>
      </c>
      <c r="G123" s="2"/>
      <c r="H123" s="2"/>
      <c r="I123" s="2"/>
      <c r="J123" s="2"/>
    </row>
    <row r="124" spans="1:10" x14ac:dyDescent="0.25">
      <c r="A124" s="37" t="s">
        <v>168</v>
      </c>
      <c r="B124" s="37" t="s">
        <v>67</v>
      </c>
      <c r="C124" s="37" t="s">
        <v>68</v>
      </c>
      <c r="D124" s="92">
        <v>4760</v>
      </c>
      <c r="E124" s="91"/>
      <c r="F124" s="24">
        <f t="shared" si="6"/>
        <v>0</v>
      </c>
    </row>
    <row r="125" spans="1:10" ht="27.6" x14ac:dyDescent="0.25">
      <c r="A125" s="29"/>
      <c r="B125" s="67"/>
      <c r="C125" s="30"/>
      <c r="D125" s="31"/>
      <c r="E125" s="3" t="s">
        <v>69</v>
      </c>
      <c r="F125" s="93">
        <f>SUM(F119:F124)</f>
        <v>1060050</v>
      </c>
    </row>
    <row r="126" spans="1:10" x14ac:dyDescent="0.25">
      <c r="A126" s="94"/>
      <c r="B126" s="95"/>
      <c r="C126" s="95"/>
      <c r="D126" s="96"/>
      <c r="E126" s="88"/>
      <c r="F126" s="97"/>
    </row>
    <row r="127" spans="1:10" x14ac:dyDescent="0.25">
      <c r="B127" s="43"/>
      <c r="C127" s="98"/>
      <c r="D127" s="99"/>
      <c r="E127" s="89"/>
      <c r="F127" s="89"/>
    </row>
    <row r="128" spans="1:10" x14ac:dyDescent="0.25">
      <c r="B128" s="43"/>
      <c r="C128" s="43"/>
      <c r="E128" s="47"/>
      <c r="F128" s="47"/>
    </row>
    <row r="129" spans="2:6" x14ac:dyDescent="0.25">
      <c r="B129" s="43"/>
      <c r="C129" s="43"/>
      <c r="E129" s="47"/>
      <c r="F129" s="47"/>
    </row>
    <row r="130" spans="2:6" x14ac:dyDescent="0.25">
      <c r="B130" s="43"/>
      <c r="C130" s="43"/>
      <c r="E130" s="47"/>
      <c r="F130" s="47"/>
    </row>
  </sheetData>
  <mergeCells count="1">
    <mergeCell ref="A1:F6"/>
  </mergeCells>
  <phoneticPr fontId="5" type="noConversion"/>
  <pageMargins left="0.70866141732283472" right="0.70866141732283472" top="0.74803149606299213" bottom="0.74803149606299213" header="0.31496062992125984" footer="0.31496062992125984"/>
  <pageSetup paperSize="8" scale="61" fitToHeight="2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Pardo 50</vt:lpstr>
      <vt:lpstr>'Pardo 50'!Yazdırma_Alanı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Barili</dc:creator>
  <cp:lastModifiedBy>Lara TUHUYAN</cp:lastModifiedBy>
  <cp:revision/>
  <cp:lastPrinted>2022-11-07T15:18:17Z</cp:lastPrinted>
  <dcterms:created xsi:type="dcterms:W3CDTF">2017-03-15T16:45:09Z</dcterms:created>
  <dcterms:modified xsi:type="dcterms:W3CDTF">2022-11-07T15:18:19Z</dcterms:modified>
</cp:coreProperties>
</file>