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tuhuyan.TEZMAN\Desktop\INBOARD Fiyat Listeleri\2024\PARDO\"/>
    </mc:Choice>
  </mc:AlternateContent>
  <bookViews>
    <workbookView xWindow="0" yWindow="0" windowWidth="28800" windowHeight="12108"/>
  </bookViews>
  <sheets>
    <sheet name="PARDO 38" sheetId="1" r:id="rId1"/>
  </sheets>
  <definedNames>
    <definedName name="_xlnm.Print_Area" localSheetId="0">'PARDO 38'!$A$1:$F$97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8" i="1" l="1"/>
  <c r="F37" i="1"/>
  <c r="F47" i="1" l="1"/>
  <c r="F95" i="1" l="1"/>
  <c r="F9" i="1"/>
  <c r="F13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4" i="1"/>
  <c r="F35" i="1"/>
  <c r="F36" i="1"/>
  <c r="F42" i="1"/>
  <c r="F43" i="1"/>
  <c r="F44" i="1"/>
  <c r="F45" i="1"/>
  <c r="F46" i="1"/>
  <c r="F51" i="1"/>
  <c r="F52" i="1"/>
  <c r="F53" i="1"/>
  <c r="F54" i="1"/>
  <c r="F55" i="1"/>
  <c r="F56" i="1"/>
  <c r="F57" i="1"/>
  <c r="F58" i="1"/>
  <c r="F59" i="1"/>
  <c r="F60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80" i="1"/>
  <c r="F81" i="1"/>
  <c r="F82" i="1"/>
  <c r="F83" i="1"/>
  <c r="F84" i="1"/>
  <c r="F85" i="1"/>
  <c r="F86" i="1"/>
  <c r="F87" i="1"/>
  <c r="F88" i="1"/>
  <c r="F89" i="1"/>
  <c r="F90" i="1"/>
  <c r="F91" i="1" l="1"/>
  <c r="F96" i="1" s="1"/>
</calcChain>
</file>

<file path=xl/sharedStrings.xml><?xml version="1.0" encoding="utf-8"?>
<sst xmlns="http://schemas.openxmlformats.org/spreadsheetml/2006/main" count="214" uniqueCount="211">
  <si>
    <t>Price</t>
  </si>
  <si>
    <t>Quantity</t>
  </si>
  <si>
    <t>TOT price</t>
  </si>
  <si>
    <t>HULL</t>
  </si>
  <si>
    <t>DECK FINISHES</t>
  </si>
  <si>
    <t>Comfortable bathing ladder with handles</t>
  </si>
  <si>
    <t>INTERIOR</t>
  </si>
  <si>
    <t>ENGINE</t>
  </si>
  <si>
    <t>OTHER ACCESSORIES</t>
  </si>
  <si>
    <t xml:space="preserve">Chain counter </t>
  </si>
  <si>
    <t>TOT WITHOUT SERVICES</t>
  </si>
  <si>
    <t>TOTAL OPTIONS NET PRICE</t>
  </si>
  <si>
    <t xml:space="preserve">CANTIERE DEL PARDO </t>
  </si>
  <si>
    <t>ELECTRIC SYSTEM</t>
  </si>
  <si>
    <t xml:space="preserve">ELECTRONICS &amp; ENTERTAINEMENT </t>
  </si>
  <si>
    <t>Painted stripes on waterline (colour of customer's choice)</t>
  </si>
  <si>
    <t xml:space="preserve">Extended bathing platform </t>
  </si>
  <si>
    <t>Cockpit table with electric hi-lo movement and cushions on the top</t>
  </si>
  <si>
    <t>2 extra fridges in aft seat bench</t>
  </si>
  <si>
    <t>Electric BBQ (220V) instead of the std kitchen</t>
  </si>
  <si>
    <t>Interior carpet</t>
  </si>
  <si>
    <t>Extra Usb 2.0 sockets close to the bed headboard (each side)</t>
  </si>
  <si>
    <t>T-Top led lights</t>
  </si>
  <si>
    <t>Courtesy LED lights on deck and on walking around</t>
  </si>
  <si>
    <t>Underwater led lights</t>
  </si>
  <si>
    <t>Heating</t>
  </si>
  <si>
    <t>Air conditioning hot / cold</t>
  </si>
  <si>
    <t>Reversible tropical air conditioning hot / cold</t>
  </si>
  <si>
    <t>VOLVO trip computer</t>
  </si>
  <si>
    <t>GRID remote control keypad for multifunction display and VOLVO pilot</t>
  </si>
  <si>
    <t>Volvo autopilot</t>
  </si>
  <si>
    <t>Custom fenders and cover pack  (no 8) with logo and mooring lines</t>
  </si>
  <si>
    <t>Cockpit table canopy (colour of customer's choice)</t>
  </si>
  <si>
    <t>Console canopy</t>
  </si>
  <si>
    <t>Exterior silvertex upholstery (colour of customer's choice -  instead of std ICE)</t>
  </si>
  <si>
    <t>Bow thruster</t>
  </si>
  <si>
    <t>Synthetic teak deck (colour of customer's choice)</t>
  </si>
  <si>
    <t>Aft cabin</t>
  </si>
  <si>
    <t>Rub rail on transom</t>
  </si>
  <si>
    <t>Extensible electric bimin in the T-Top</t>
  </si>
  <si>
    <t>Aft awning with carbon removable poles</t>
  </si>
  <si>
    <t>Bow awning with carbon removable poles</t>
  </si>
  <si>
    <t xml:space="preserve">Volvo Joystick </t>
  </si>
  <si>
    <t>Battery set, capacity upgraded to: 2X90Ah+battery charger 60Ah</t>
  </si>
  <si>
    <t>Grey oak interiors</t>
  </si>
  <si>
    <t>Fenders with cover (no. 8) and mooring lines</t>
  </si>
  <si>
    <t>Stainless steel aft side gate</t>
  </si>
  <si>
    <t>Hull wrapping (color selection)</t>
  </si>
  <si>
    <t>Garmin VHF 315i</t>
  </si>
  <si>
    <t>Garmin AIS-800 Rx/Tx</t>
  </si>
  <si>
    <t>Aft seat, stern, aft sunbed canopy and consolle seats</t>
  </si>
  <si>
    <t>Trefoil anchor electric system (chain length: 50 mt; chain diameter: ø 8; weight: 13 kg), with camera on chartplotter</t>
  </si>
  <si>
    <t>Full T-top canvas enclosure system</t>
  </si>
  <si>
    <t>Transformable sunbed option</t>
  </si>
  <si>
    <t xml:space="preserve">Second fridge in galley on the right </t>
  </si>
  <si>
    <t>Coffee machine (needs option H004)</t>
  </si>
  <si>
    <t>"Guzzini" table set (pax 6)</t>
  </si>
  <si>
    <t>24" LED flat tv with DVB - T antenna</t>
  </si>
  <si>
    <t>P3E-F027</t>
  </si>
  <si>
    <t>P3E-F072</t>
  </si>
  <si>
    <t>P3E-F035</t>
  </si>
  <si>
    <t>P3E-G001</t>
  </si>
  <si>
    <t>P3E-G011</t>
  </si>
  <si>
    <t>P3E-G012</t>
  </si>
  <si>
    <t>P3E-G027</t>
  </si>
  <si>
    <t>P3E-G006</t>
  </si>
  <si>
    <t>P3E-H003</t>
  </si>
  <si>
    <t>P3E-H004</t>
  </si>
  <si>
    <t>P3E-H008</t>
  </si>
  <si>
    <t>P3E-H030</t>
  </si>
  <si>
    <t>P3E-H010</t>
  </si>
  <si>
    <t>P3E-H012</t>
  </si>
  <si>
    <t>P3E-H011</t>
  </si>
  <si>
    <t>P3E-H001</t>
  </si>
  <si>
    <t>P3E-H025</t>
  </si>
  <si>
    <t>P3E-H031</t>
  </si>
  <si>
    <t>P3E-L080</t>
  </si>
  <si>
    <t>P3E-L081</t>
  </si>
  <si>
    <t>P3E-L082</t>
  </si>
  <si>
    <t>P3E-L083</t>
  </si>
  <si>
    <t>P3E-L084</t>
  </si>
  <si>
    <t>P3E-L085</t>
  </si>
  <si>
    <t>P3E-L086</t>
  </si>
  <si>
    <t>P3E-E066</t>
  </si>
  <si>
    <t>P3E-L087</t>
  </si>
  <si>
    <t>P3E-L062</t>
  </si>
  <si>
    <t>P3E-L065</t>
  </si>
  <si>
    <t>P3E-L066</t>
  </si>
  <si>
    <t>P3E-L093</t>
  </si>
  <si>
    <t>P3E-M017</t>
  </si>
  <si>
    <t>P3E-M027</t>
  </si>
  <si>
    <t>P3E-M022</t>
  </si>
  <si>
    <t>P3E-M026</t>
  </si>
  <si>
    <t>P3E-M025</t>
  </si>
  <si>
    <t>P3E-M016</t>
  </si>
  <si>
    <t>P3E-M018</t>
  </si>
  <si>
    <t>P3E-M019</t>
  </si>
  <si>
    <t>P3E-M021</t>
  </si>
  <si>
    <t>P3E-M023</t>
  </si>
  <si>
    <t>P3E-M028</t>
  </si>
  <si>
    <t>P3E-A012</t>
  </si>
  <si>
    <t>P3E-A008</t>
  </si>
  <si>
    <t>P3E-A000</t>
  </si>
  <si>
    <t>P3E-E033</t>
  </si>
  <si>
    <t>P3E-E046</t>
  </si>
  <si>
    <t>P3E-E063</t>
  </si>
  <si>
    <t>P3E-E050</t>
  </si>
  <si>
    <t>P3E-E052</t>
  </si>
  <si>
    <t>P3E-E056</t>
  </si>
  <si>
    <t>P3E-E057</t>
  </si>
  <si>
    <t>P3E-E031</t>
  </si>
  <si>
    <t>P3E-E032</t>
  </si>
  <si>
    <t>P3E-E037</t>
  </si>
  <si>
    <t>P3E-E041</t>
  </si>
  <si>
    <t>P3E-E076</t>
  </si>
  <si>
    <t>P3E-E092</t>
  </si>
  <si>
    <t>P3E-E054</t>
  </si>
  <si>
    <t>Generator 4 KW</t>
  </si>
  <si>
    <t>2 x Volvo D4 300 Hp diesel with stern drive and interceptors</t>
  </si>
  <si>
    <t>2 x Volvo D6 380 Hp diesel with stern drive and interceptors</t>
  </si>
  <si>
    <t>2 x Volvo D6 440 Hp diesel with stern drive and interceptors</t>
  </si>
  <si>
    <t>VOLVO GLASS COCKPIT multifunction 12" screen MFD-8612 (maps not supplied)</t>
  </si>
  <si>
    <t>VOLVO GLASS COCKPIT multifunction 16" screen MFD-8616 (maps not supplied)</t>
  </si>
  <si>
    <t>P3F-G017</t>
  </si>
  <si>
    <t>Stabilizer X7K (gyroscope) needs option H008</t>
  </si>
  <si>
    <t>TBQ</t>
  </si>
  <si>
    <t>Bed sheets kit, including: sheets, fitted sheets, pillow covers and blankets (blankets to be chosen within cotton and wool)</t>
  </si>
  <si>
    <t>Towel set</t>
  </si>
  <si>
    <t>P3E-F089</t>
  </si>
  <si>
    <t>P3E-F093</t>
  </si>
  <si>
    <t>Foldable carbon gangway</t>
  </si>
  <si>
    <t>Garmin Fantom 18X 50W 48MN Radome Radar Antenna </t>
  </si>
  <si>
    <t>Black painted radar</t>
  </si>
  <si>
    <t>GÖVDE</t>
  </si>
  <si>
    <t>Gövde film kaplaması</t>
  </si>
  <si>
    <t>Su hattında çizgiler (renk seçilebilir, standart olarak siyah gelir)</t>
  </si>
  <si>
    <t>Sentetik tik güverte zemini (renk seçilebilir)</t>
  </si>
  <si>
    <t xml:space="preserve">Uzatılmış yüzme platformu </t>
  </si>
  <si>
    <t xml:space="preserve">Rahat çıkışlı ve tutamaklı merdiven </t>
  </si>
  <si>
    <t xml:space="preserve">Elektrikli yukarı-aşağı hareketlı kokpit masası ve minderleri </t>
  </si>
  <si>
    <t xml:space="preserve">2 adet ilave buzdolabı (Arka koltuk altında) </t>
  </si>
  <si>
    <t xml:space="preserve">Elektrikli ızgara 220 V (standart mutfak yerine) </t>
  </si>
  <si>
    <t>Silvertex dış döşemeler (renk seçilebilir, standart ICE yerine)</t>
  </si>
  <si>
    <t>Arka gölgelik (takıp çıkarılabilir direkler ile)</t>
  </si>
  <si>
    <t>Ön gölgelik (takıp çıkartılabilir karbon direkler ile)</t>
  </si>
  <si>
    <t>T-Top içine uzatılabilir elektrikli bimini</t>
  </si>
  <si>
    <t>Foldable grp gangway</t>
  </si>
  <si>
    <t>Güneşlenme yatağına dönüşebilen kokpit oturma grubu</t>
  </si>
  <si>
    <t>Mutfakta ikinci buzdolabı</t>
  </si>
  <si>
    <t>Kahve makinası (opsiyon H004 ile alınmalıdır)</t>
  </si>
  <si>
    <t>Arka kabin</t>
  </si>
  <si>
    <t>Gri meşe kaplama</t>
  </si>
  <si>
    <t>Halı</t>
  </si>
  <si>
    <t xml:space="preserve">Havlu Seti </t>
  </si>
  <si>
    <t>Nevresim Takımı (Çarşaflar, lastikli çarşaflar, yastık kılıfları ve battaniyeler (pamuk ve yünden seçilecek battaniyeler))</t>
  </si>
  <si>
    <t>2 x Volvo D4 300 Hp diesel with stern drive</t>
  </si>
  <si>
    <t>2 x Volvo D6 380 Hp diesel with stern drive</t>
  </si>
  <si>
    <t>2 x Volvo D6 440 Hp diesel with stern drive</t>
  </si>
  <si>
    <t xml:space="preserve">Ön pervane </t>
  </si>
  <si>
    <t>Gyro stabilizatör (Jeneratör ile alınmalıdır)</t>
  </si>
  <si>
    <t>MOTOR</t>
  </si>
  <si>
    <t xml:space="preserve">İlave 2 X 90Ah akü 60Ah şarj cihazı </t>
  </si>
  <si>
    <t>Yatak başında 2 adet ilave USB priz</t>
  </si>
  <si>
    <t>T-Top için LED aydınlatmalar</t>
  </si>
  <si>
    <t>Güvertede yerden LED aydınlatmalar</t>
  </si>
  <si>
    <t>Su altı aydınlatmaları</t>
  </si>
  <si>
    <t>Isıtma sistemi</t>
  </si>
  <si>
    <t>Klima (soğuk/sıcak)</t>
  </si>
  <si>
    <t>Tropikal klima (soğuk/sıcak)</t>
  </si>
  <si>
    <t>VOLVO GLASS KOKPİT 12'' ekran (harita içermez)</t>
  </si>
  <si>
    <t>VOLVO GLASS KOKPİT 16'' ekran (harita içermez)</t>
  </si>
  <si>
    <t>VOLVO yol bilgisayarı</t>
  </si>
  <si>
    <t>Volvo ekranlar ve otopilot için GRİD uzaktan kumanda + tuş takımı</t>
  </si>
  <si>
    <t>GARMIN GMR Fantom 18'' 48NM Radar Anteni</t>
  </si>
  <si>
    <t>Garmin VHF 315i Telsiz</t>
  </si>
  <si>
    <t>Siyah boyalı radar anteni (radar ile alınmladır)</t>
  </si>
  <si>
    <t xml:space="preserve">VOLVO otopilot </t>
  </si>
  <si>
    <t>24'' LED TV ve DVB-T anteni</t>
  </si>
  <si>
    <t>Trefoil elektrikli çapa sistemi (50 metre, 80mm zincir, 13 kg çapa ve video kamera)</t>
  </si>
  <si>
    <t>Arka aynada ''Rub rail''</t>
  </si>
  <si>
    <t>Özel usturmaça ve logolu kılıflar + bağlama halatları</t>
  </si>
  <si>
    <t xml:space="preserve">Usturmaça ve kılıflar + bağlama halatları </t>
  </si>
  <si>
    <t>Paslanmaz çelik arka yan kapı</t>
  </si>
  <si>
    <t xml:space="preserve">Zincir sayacı </t>
  </si>
  <si>
    <t>T-Top kanvas kumaş kapatma sistemi</t>
  </si>
  <si>
    <t>Kokpit masası koruma örtüsü</t>
  </si>
  <si>
    <t>Arka koltuk, arka güneşlenme alanı ve konsol koltukları koruma örtüsü</t>
  </si>
  <si>
    <t>Konsol koruma örtüsü</t>
  </si>
  <si>
    <t>'Guzzini'' masa seti (6'lı)</t>
  </si>
  <si>
    <t>GÜVERTE YÜZEYLERİ</t>
  </si>
  <si>
    <t>İÇ MEKAN</t>
  </si>
  <si>
    <t>ELEKTRİK SİSTEMİ</t>
  </si>
  <si>
    <t>ELEKTRONİK VE EĞLENCE</t>
  </si>
  <si>
    <t>DİĞER AKSESUARLAR</t>
  </si>
  <si>
    <t>İstanbul nakliye, zehirli boya, denize indirme ve hazırlık</t>
  </si>
  <si>
    <t xml:space="preserve">Italy- Turkey transport &amp; preparation </t>
  </si>
  <si>
    <t>NAKLİYE</t>
  </si>
  <si>
    <t>TRANSPORT</t>
  </si>
  <si>
    <t>4 KW Jeneratör</t>
  </si>
  <si>
    <t>fiyat listesi -2023- 2024 - KDV hariç Euro cinsinden fiyatlandırma</t>
  </si>
  <si>
    <t>price list - 2023- 2024 - prices in Euro VAT excluded</t>
  </si>
  <si>
    <r>
      <t xml:space="preserve">Pardo 38 standart ekipmanları: </t>
    </r>
    <r>
      <rPr>
        <sz val="12"/>
        <color theme="1"/>
        <rFont val="Tahoma"/>
        <family val="2"/>
        <charset val="162"/>
      </rPr>
      <t>master kabin, banyo duş ve elektrikli tuvalet ile (tatlı su ile), meşe iç mobilya, 2 x Volvo V6 280 Hp gasoline stern drive</t>
    </r>
    <r>
      <rPr>
        <b/>
        <sz val="12"/>
        <color theme="1"/>
        <rFont val="Tahoma"/>
        <family val="2"/>
        <charset val="162"/>
      </rPr>
      <t xml:space="preserve"> with electric steering interceptors</t>
    </r>
    <r>
      <rPr>
        <sz val="12"/>
        <color theme="1"/>
        <rFont val="Tahoma"/>
        <family val="2"/>
        <charset val="162"/>
      </rPr>
      <t xml:space="preserve"> , karbon siyah T-Top, siyah su hattı, std silvertex dış döşemeler (ICE)</t>
    </r>
  </si>
  <si>
    <r>
      <t>Pardo 38 standard equipment ex yard. It includes :</t>
    </r>
    <r>
      <rPr>
        <sz val="12"/>
        <color theme="1"/>
        <rFont val="Tahoma"/>
        <family val="2"/>
      </rPr>
      <t xml:space="preserve"> master cabin, head with shower and electric toilet with fresh water, oak interiors, 2 x Volvo V6 280 Hp gasoline stern drive </t>
    </r>
    <r>
      <rPr>
        <b/>
        <sz val="12"/>
        <color theme="1"/>
        <rFont val="Tahoma"/>
        <family val="2"/>
      </rPr>
      <t>with electric steering</t>
    </r>
    <r>
      <rPr>
        <sz val="12"/>
        <color theme="1"/>
        <rFont val="Tahoma"/>
        <family val="2"/>
      </rPr>
      <t xml:space="preserve"> </t>
    </r>
    <r>
      <rPr>
        <b/>
        <sz val="12"/>
        <color theme="1"/>
        <rFont val="Tahoma"/>
        <family val="2"/>
      </rPr>
      <t>and interceptors</t>
    </r>
    <r>
      <rPr>
        <sz val="12"/>
        <color theme="1"/>
        <rFont val="Tahoma"/>
        <family val="2"/>
      </rPr>
      <t>, carbon black T-Top, black waterline std exterior silvertex upholstery (ICE)</t>
    </r>
  </si>
  <si>
    <r>
      <rPr>
        <sz val="12"/>
        <color theme="1"/>
        <rFont val="Tahoma"/>
        <family val="2"/>
      </rPr>
      <t>2500W</t>
    </r>
    <r>
      <rPr>
        <b/>
        <sz val="12"/>
        <color theme="1"/>
        <rFont val="Tahoma"/>
        <family val="2"/>
      </rPr>
      <t xml:space="preserve"> </t>
    </r>
    <r>
      <rPr>
        <sz val="12"/>
        <color theme="1"/>
        <rFont val="Tahoma"/>
        <family val="2"/>
      </rPr>
      <t>invertör</t>
    </r>
  </si>
  <si>
    <r>
      <rPr>
        <sz val="12"/>
        <color theme="1"/>
        <rFont val="Tahoma"/>
        <family val="2"/>
      </rPr>
      <t>2500W</t>
    </r>
    <r>
      <rPr>
        <b/>
        <sz val="12"/>
        <color theme="1"/>
        <rFont val="Tahoma"/>
        <family val="2"/>
      </rPr>
      <t xml:space="preserve"> </t>
    </r>
    <r>
      <rPr>
        <sz val="12"/>
        <color theme="1"/>
        <rFont val="Tahoma"/>
        <family val="2"/>
      </rPr>
      <t>inverter</t>
    </r>
  </si>
  <si>
    <r>
      <t xml:space="preserve">Entertainement Package Basic with:                                                                                 </t>
    </r>
    <r>
      <rPr>
        <sz val="12"/>
        <color theme="1"/>
        <rFont val="Arial"/>
        <family val="2"/>
      </rPr>
      <t xml:space="preserve">FUSION Apollo RA770;                                                                                                                                   Zone 1: master kabinde 2 adet hoparlör;                                                                                                 Zone 2 : arka kokpitte 2 adet hoparlör;                                                                                                                           FUSION -MS-NRX300, uzaktan kumanda ve iç hoparlöler;                                       
FUSION link IOS ve Android cihazlar için </t>
    </r>
  </si>
  <si>
    <r>
      <t xml:space="preserve">Entertainement Package Basic with:                                                                                 </t>
    </r>
    <r>
      <rPr>
        <sz val="12"/>
        <color theme="1"/>
        <rFont val="Arial"/>
        <family val="2"/>
      </rPr>
      <t>FUSION APOLLO RA770;                                                                                                                   Zone 1: master cabin's internal speakers (couple);                                                                                                 Zone 2 : aft area's external speakers (couple);                                                                                                                           FUSION MS-NRX300, remote control for internal speakers;                                       
FUSION link for IOS / Android devices</t>
    </r>
  </si>
  <si>
    <r>
      <t xml:space="preserve">Entertainment Package High Performance: </t>
    </r>
    <r>
      <rPr>
        <sz val="12"/>
        <color theme="1"/>
        <rFont val="Arial"/>
        <family val="2"/>
        <charset val="162"/>
      </rPr>
      <t xml:space="preserve">FUSION Apollo RA770; FUSION SG-DA51600, 5 kanal amfi,                                                                                                                                        Zone 1: master kabinde 2 adet hoparlör ve NRX-300 kumanda;                                                     Zone 2: arka kokpitte 2 adet hoparlör + JL-AUDIO Subwoofer 7,7 ''Sink + jl-audio 8'' subwoofer; Zone 3: 3 kokpitin arkasında 2 adet hoparlör + JL-Audio 7,7'' subwoofer. (Zone 3 istenirse arka kabin için yapılabilir) </t>
    </r>
  </si>
  <si>
    <r>
      <t>Entertainement  High Performance Package with:</t>
    </r>
    <r>
      <rPr>
        <sz val="12"/>
        <color theme="1"/>
        <rFont val="Arial"/>
        <family val="2"/>
      </rPr>
      <t xml:space="preserve">                                                                    FUSION APOLLO RA770;                                                                                                                  FUSION SG-DA51600, 5 channel amplifier;                                                                                  Zone 1: master cabin's internal speakers (couple) with remote control NRX-300;                                     Zone 2: aft area's external speakers (couple) + aft high quality Subwoofer JL-AUDIO 7,7 "Sink + JL-AUDIO 8" Subwoofer;                                                                                                                         Zone 3: stern area's external speakers (couple) High Quality Zone JL-Audio 7,7 " (adjustable by APOLLO RA770 or APP.) (In alternative, Zone 3 can be used for the aft cabin)</t>
    </r>
  </si>
  <si>
    <r>
      <t xml:space="preserve">Entertainement Ultra-High Performance Package with:                                                                                                  </t>
    </r>
    <r>
      <rPr>
        <sz val="12"/>
        <color theme="1"/>
        <rFont val="Arial"/>
        <family val="2"/>
      </rPr>
      <t>FUSION APOLLO RA770, 4 zones;                                                                                                            2 adet JL Audio M800/8v2 hoparlör, 8 kanal x 100 watt amfi;                                                             Zone 1 - arka kokpitte 2 x 8, 81 JL Audio M6-880X-c hopalörler, 2x JL Audio M6 10IB subwoofer;                                                                                                                                Zone 2 - orta kokpitte 2 x 8,8'' JL Audio M6-880X-c seri hoparlör;                                                    Zone 3 - arka güneşlenme alanında 2 x 8,8'' JL Audio M6-880X-c seri hoparlöler;                                         Zone 4 - master kabinde 2 adet hoparlör + 20W amfi ve NRX-300 kumanda</t>
    </r>
  </si>
  <si>
    <r>
      <t xml:space="preserve">Entertainement Ultra-High Performance Package with:                                                                                                  </t>
    </r>
    <r>
      <rPr>
        <sz val="12"/>
        <color theme="1"/>
        <rFont val="Arial"/>
        <family val="2"/>
      </rPr>
      <t xml:space="preserve">FUSION APOLLO RA770, 4 zones;                                                                                                            2 JL-AUDIO M800/8v2-12V speakers, 8 channels x 100W;                                                             Zone 1 - cockpit aft: 2x 8,8’’ JL_AUDIO M6-880X-C SERIE speakers, 2x  JL-AUDIO M6-10lB subwoofers;                                                                                                                                Zone 2 - center cockpit: 2x  8,8’’ JL_AUDIO M6-880X-C SERIE speakers;                                  Zone 3 - stern sunbed: 2x  8,8’’ JL_AUDIO M6-880X-C SERIE speakers;                                         Zone 4 - master cabin: 2x speakers with 2x20W amplifier and NRX-300 remote control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</si>
</sst>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_-&quot;€&quot;\ * #,##0.00_-;\-&quot;€&quot;\ * #,##0.00_-;_-&quot;€&quot;\ * &quot;-&quot;??_-;_-@_-"/>
    <numFmt numFmtId="166" formatCode="_-[$€-2]\ * #,##0.00_-;\-[$€-2]\ * #,##0.00_-;_-[$€-2]\ * &quot;-&quot;??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  <charset val="162"/>
    </font>
    <font>
      <b/>
      <sz val="12"/>
      <color theme="1"/>
      <name val="Tahoma"/>
      <family val="2"/>
      <charset val="162"/>
    </font>
    <font>
      <b/>
      <sz val="12"/>
      <color rgb="FFFF0000"/>
      <name val="Tahoma"/>
      <family val="2"/>
    </font>
    <font>
      <sz val="12"/>
      <color indexed="8"/>
      <name val="Tahoma"/>
      <family val="2"/>
    </font>
    <font>
      <b/>
      <sz val="12"/>
      <color indexed="8"/>
      <name val="Tahoma"/>
      <family val="2"/>
    </font>
    <font>
      <sz val="12"/>
      <color rgb="FFFF0000"/>
      <name val="Tahoma"/>
      <family val="2"/>
    </font>
    <font>
      <sz val="12"/>
      <color rgb="FF000000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  <charset val="162"/>
    </font>
    <font>
      <b/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6">
    <xf numFmtId="0" fontId="0" fillId="0" borderId="0" xfId="0"/>
    <xf numFmtId="0" fontId="6" fillId="0" borderId="0" xfId="0" applyFont="1" applyFill="1"/>
    <xf numFmtId="0" fontId="7" fillId="3" borderId="5" xfId="0" applyNumberFormat="1" applyFont="1" applyFill="1" applyBorder="1" applyAlignment="1">
      <alignment horizontal="center" vertical="top" wrapText="1"/>
    </xf>
    <xf numFmtId="0" fontId="7" fillId="3" borderId="5" xfId="0" applyNumberFormat="1" applyFont="1" applyFill="1" applyBorder="1" applyAlignment="1">
      <alignment vertical="top" wrapText="1"/>
    </xf>
    <xf numFmtId="165" fontId="6" fillId="3" borderId="1" xfId="1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/>
    </xf>
    <xf numFmtId="165" fontId="7" fillId="3" borderId="1" xfId="1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vertical="center" wrapText="1"/>
    </xf>
    <xf numFmtId="0" fontId="7" fillId="3" borderId="12" xfId="0" applyNumberFormat="1" applyFont="1" applyFill="1" applyBorder="1" applyAlignment="1">
      <alignment vertical="top" wrapText="1"/>
    </xf>
    <xf numFmtId="165" fontId="7" fillId="3" borderId="15" xfId="1" applyNumberFormat="1" applyFont="1" applyFill="1" applyBorder="1" applyAlignment="1">
      <alignment vertical="center" wrapText="1"/>
    </xf>
    <xf numFmtId="165" fontId="7" fillId="3" borderId="1" xfId="1" applyNumberFormat="1" applyFont="1" applyFill="1" applyBorder="1" applyAlignment="1">
      <alignment vertical="center" wrapText="1"/>
    </xf>
    <xf numFmtId="1" fontId="6" fillId="3" borderId="0" xfId="0" applyNumberFormat="1" applyFont="1" applyFill="1" applyBorder="1" applyAlignment="1">
      <alignment vertical="top" wrapText="1"/>
    </xf>
    <xf numFmtId="1" fontId="7" fillId="3" borderId="0" xfId="0" applyNumberFormat="1" applyFont="1" applyFill="1" applyBorder="1" applyAlignment="1">
      <alignment horizontal="justify" vertical="center" wrapText="1"/>
    </xf>
    <xf numFmtId="1" fontId="7" fillId="3" borderId="0" xfId="0" applyNumberFormat="1" applyFont="1" applyFill="1" applyBorder="1" applyAlignment="1">
      <alignment vertical="top" wrapText="1"/>
    </xf>
    <xf numFmtId="165" fontId="7" fillId="3" borderId="0" xfId="1" applyNumberFormat="1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vertical="top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top" wrapText="1"/>
    </xf>
    <xf numFmtId="165" fontId="7" fillId="3" borderId="2" xfId="1" applyNumberFormat="1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5" xfId="0" applyNumberFormat="1" applyFont="1" applyFill="1" applyBorder="1" applyAlignment="1">
      <alignment vertical="top" wrapText="1"/>
    </xf>
    <xf numFmtId="165" fontId="6" fillId="3" borderId="1" xfId="1" applyNumberFormat="1" applyFont="1" applyFill="1" applyBorder="1" applyAlignment="1">
      <alignment horizontal="center" vertical="top" wrapText="1"/>
    </xf>
    <xf numFmtId="165" fontId="7" fillId="3" borderId="1" xfId="0" applyNumberFormat="1" applyFont="1" applyFill="1" applyBorder="1" applyAlignment="1">
      <alignment horizontal="center"/>
    </xf>
    <xf numFmtId="165" fontId="6" fillId="3" borderId="15" xfId="1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>
      <alignment vertical="top" wrapText="1"/>
    </xf>
    <xf numFmtId="165" fontId="6" fillId="3" borderId="0" xfId="1" applyNumberFormat="1" applyFont="1" applyFill="1" applyBorder="1" applyAlignment="1">
      <alignment vertical="top" wrapText="1"/>
    </xf>
    <xf numFmtId="1" fontId="7" fillId="3" borderId="0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top" wrapText="1"/>
    </xf>
    <xf numFmtId="0" fontId="10" fillId="3" borderId="0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top" wrapText="1"/>
    </xf>
    <xf numFmtId="0" fontId="7" fillId="3" borderId="0" xfId="0" applyNumberFormat="1" applyFont="1" applyFill="1" applyAlignment="1">
      <alignment horizontal="center" vertical="center"/>
    </xf>
    <xf numFmtId="0" fontId="6" fillId="3" borderId="15" xfId="0" applyNumberFormat="1" applyFont="1" applyFill="1" applyBorder="1" applyAlignment="1">
      <alignment vertical="top" wrapText="1"/>
    </xf>
    <xf numFmtId="165" fontId="6" fillId="3" borderId="15" xfId="0" applyNumberFormat="1" applyFont="1" applyFill="1" applyBorder="1"/>
    <xf numFmtId="165" fontId="7" fillId="3" borderId="1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left" vertical="center" wrapText="1"/>
    </xf>
    <xf numFmtId="0" fontId="6" fillId="3" borderId="15" xfId="0" applyNumberFormat="1" applyFont="1" applyFill="1" applyBorder="1" applyAlignment="1">
      <alignment horizontal="justify" vertical="center" wrapText="1"/>
    </xf>
    <xf numFmtId="0" fontId="6" fillId="3" borderId="5" xfId="0" applyNumberFormat="1" applyFont="1" applyFill="1" applyBorder="1" applyAlignment="1">
      <alignment horizontal="justify" vertical="center" wrapText="1"/>
    </xf>
    <xf numFmtId="0" fontId="6" fillId="3" borderId="0" xfId="0" applyFont="1" applyFill="1"/>
    <xf numFmtId="0" fontId="6" fillId="2" borderId="0" xfId="0" applyFont="1" applyFill="1"/>
    <xf numFmtId="0" fontId="6" fillId="3" borderId="9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vertical="top" wrapText="1"/>
    </xf>
    <xf numFmtId="0" fontId="7" fillId="3" borderId="11" xfId="0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justify" vertical="center" wrapText="1"/>
    </xf>
    <xf numFmtId="165" fontId="6" fillId="3" borderId="0" xfId="0" applyNumberFormat="1" applyFont="1" applyFill="1"/>
    <xf numFmtId="0" fontId="7" fillId="3" borderId="0" xfId="0" applyFont="1" applyFill="1" applyAlignment="1">
      <alignment horizontal="center"/>
    </xf>
    <xf numFmtId="1" fontId="6" fillId="3" borderId="7" xfId="0" applyNumberFormat="1" applyFont="1" applyFill="1" applyBorder="1" applyAlignment="1">
      <alignment vertical="top" wrapText="1"/>
    </xf>
    <xf numFmtId="1" fontId="11" fillId="3" borderId="14" xfId="0" applyNumberFormat="1" applyFont="1" applyFill="1" applyBorder="1" applyAlignment="1">
      <alignment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vertical="top" wrapText="1"/>
    </xf>
    <xf numFmtId="165" fontId="11" fillId="3" borderId="15" xfId="1" applyNumberFormat="1" applyFont="1" applyFill="1" applyBorder="1" applyAlignment="1">
      <alignment vertical="top" wrapText="1"/>
    </xf>
    <xf numFmtId="0" fontId="12" fillId="3" borderId="14" xfId="0" applyFont="1" applyFill="1" applyBorder="1" applyAlignment="1">
      <alignment horizontal="center" vertical="center"/>
    </xf>
    <xf numFmtId="165" fontId="12" fillId="3" borderId="14" xfId="0" applyNumberFormat="1" applyFont="1" applyFill="1" applyBorder="1" applyAlignment="1">
      <alignment horizontal="center"/>
    </xf>
    <xf numFmtId="1" fontId="6" fillId="3" borderId="14" xfId="0" applyNumberFormat="1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justify" vertical="center" wrapText="1"/>
    </xf>
    <xf numFmtId="0" fontId="6" fillId="3" borderId="14" xfId="0" applyFont="1" applyFill="1" applyBorder="1" applyAlignment="1">
      <alignment vertical="top" wrapText="1"/>
    </xf>
    <xf numFmtId="0" fontId="7" fillId="3" borderId="14" xfId="0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justify" vertical="center" wrapText="1"/>
    </xf>
    <xf numFmtId="0" fontId="6" fillId="3" borderId="0" xfId="0" applyNumberFormat="1" applyFont="1" applyFill="1" applyAlignment="1"/>
    <xf numFmtId="0" fontId="13" fillId="3" borderId="0" xfId="0" applyNumberFormat="1" applyFont="1" applyFill="1" applyAlignment="1"/>
    <xf numFmtId="165" fontId="6" fillId="3" borderId="0" xfId="1" applyNumberFormat="1" applyFont="1" applyFill="1" applyAlignment="1"/>
    <xf numFmtId="0" fontId="6" fillId="3" borderId="9" xfId="0" applyNumberFormat="1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15" xfId="0" applyFont="1" applyFill="1" applyBorder="1" applyAlignment="1">
      <alignment horizontal="justify" vertical="center" wrapText="1"/>
    </xf>
    <xf numFmtId="0" fontId="7" fillId="3" borderId="13" xfId="0" applyNumberFormat="1" applyFont="1" applyFill="1" applyBorder="1" applyAlignment="1">
      <alignment horizontal="center" vertical="center"/>
    </xf>
    <xf numFmtId="165" fontId="7" fillId="3" borderId="13" xfId="0" applyNumberFormat="1" applyFont="1" applyFill="1" applyBorder="1" applyAlignment="1">
      <alignment horizontal="center"/>
    </xf>
    <xf numFmtId="165" fontId="6" fillId="3" borderId="17" xfId="1" applyNumberFormat="1" applyFont="1" applyFill="1" applyBorder="1" applyAlignment="1">
      <alignment vertical="top" wrapText="1"/>
    </xf>
    <xf numFmtId="0" fontId="7" fillId="3" borderId="17" xfId="0" applyNumberFormat="1" applyFont="1" applyFill="1" applyBorder="1" applyAlignment="1">
      <alignment horizontal="center" vertical="center"/>
    </xf>
    <xf numFmtId="0" fontId="7" fillId="3" borderId="15" xfId="0" applyNumberFormat="1" applyFont="1" applyFill="1" applyBorder="1" applyAlignment="1">
      <alignment vertical="top" wrapText="1"/>
    </xf>
    <xf numFmtId="1" fontId="6" fillId="3" borderId="0" xfId="0" applyNumberFormat="1" applyFont="1" applyFill="1" applyBorder="1" applyAlignment="1">
      <alignment vertical="center" wrapText="1"/>
    </xf>
    <xf numFmtId="0" fontId="13" fillId="0" borderId="0" xfId="0" applyFont="1" applyFill="1"/>
    <xf numFmtId="0" fontId="6" fillId="3" borderId="8" xfId="0" applyFont="1" applyFill="1" applyBorder="1" applyAlignment="1">
      <alignment vertical="center"/>
    </xf>
    <xf numFmtId="166" fontId="6" fillId="3" borderId="15" xfId="2" applyFont="1" applyFill="1" applyBorder="1" applyAlignment="1">
      <alignment vertical="center" wrapText="1"/>
    </xf>
    <xf numFmtId="166" fontId="6" fillId="3" borderId="5" xfId="2" applyFont="1" applyFill="1" applyBorder="1" applyAlignment="1">
      <alignment vertical="center" wrapText="1"/>
    </xf>
    <xf numFmtId="165" fontId="6" fillId="3" borderId="15" xfId="1" applyNumberFormat="1" applyFont="1" applyFill="1" applyBorder="1" applyAlignment="1">
      <alignment horizontal="center" vertical="top" wrapText="1"/>
    </xf>
    <xf numFmtId="49" fontId="6" fillId="3" borderId="15" xfId="0" applyNumberFormat="1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165" fontId="6" fillId="3" borderId="15" xfId="1" applyNumberFormat="1" applyFont="1" applyFill="1" applyBorder="1" applyAlignment="1">
      <alignment horizontal="center" vertical="center" wrapText="1"/>
    </xf>
    <xf numFmtId="165" fontId="6" fillId="3" borderId="6" xfId="1" applyNumberFormat="1" applyFont="1" applyFill="1" applyBorder="1" applyAlignment="1">
      <alignment horizontal="center" vertical="top" wrapText="1"/>
    </xf>
    <xf numFmtId="0" fontId="6" fillId="3" borderId="15" xfId="0" applyNumberFormat="1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top" wrapText="1"/>
    </xf>
    <xf numFmtId="0" fontId="16" fillId="3" borderId="12" xfId="0" applyFont="1" applyFill="1" applyBorder="1" applyAlignment="1">
      <alignment vertical="top" wrapText="1"/>
    </xf>
    <xf numFmtId="165" fontId="6" fillId="3" borderId="15" xfId="1" applyNumberFormat="1" applyFont="1" applyFill="1" applyBorder="1" applyAlignment="1">
      <alignment vertical="center" wrapText="1"/>
    </xf>
    <xf numFmtId="0" fontId="7" fillId="3" borderId="5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top" wrapText="1"/>
    </xf>
    <xf numFmtId="0" fontId="7" fillId="3" borderId="11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/>
    <xf numFmtId="1" fontId="6" fillId="3" borderId="9" xfId="0" applyNumberFormat="1" applyFont="1" applyFill="1" applyBorder="1" applyAlignment="1">
      <alignment vertical="center" wrapText="1"/>
    </xf>
    <xf numFmtId="0" fontId="8" fillId="3" borderId="15" xfId="0" applyNumberFormat="1" applyFont="1" applyFill="1" applyBorder="1" applyAlignment="1">
      <alignment vertical="top" wrapText="1"/>
    </xf>
    <xf numFmtId="1" fontId="6" fillId="3" borderId="9" xfId="0" applyNumberFormat="1" applyFont="1" applyFill="1" applyBorder="1" applyAlignment="1">
      <alignment vertical="top" wrapText="1"/>
    </xf>
    <xf numFmtId="0" fontId="15" fillId="3" borderId="6" xfId="0" applyFont="1" applyFill="1" applyBorder="1" applyAlignment="1">
      <alignment vertical="center" wrapText="1"/>
    </xf>
    <xf numFmtId="165" fontId="6" fillId="3" borderId="6" xfId="1" applyNumberFormat="1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/>
    </xf>
    <xf numFmtId="165" fontId="6" fillId="3" borderId="6" xfId="0" applyNumberFormat="1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6" fillId="3" borderId="16" xfId="0" applyNumberFormat="1" applyFont="1" applyFill="1" applyBorder="1" applyAlignment="1">
      <alignment vertical="top" wrapText="1"/>
    </xf>
    <xf numFmtId="0" fontId="6" fillId="3" borderId="4" xfId="0" applyNumberFormat="1" applyFont="1" applyFill="1" applyBorder="1" applyAlignment="1">
      <alignment vertical="top" wrapText="1"/>
    </xf>
    <xf numFmtId="1" fontId="6" fillId="3" borderId="11" xfId="0" applyNumberFormat="1" applyFont="1" applyFill="1" applyBorder="1" applyAlignment="1">
      <alignment vertical="top" wrapText="1"/>
    </xf>
    <xf numFmtId="0" fontId="6" fillId="3" borderId="11" xfId="0" applyNumberFormat="1" applyFont="1" applyFill="1" applyBorder="1" applyAlignment="1">
      <alignment vertical="top" wrapText="1"/>
    </xf>
    <xf numFmtId="165" fontId="7" fillId="3" borderId="11" xfId="0" applyNumberFormat="1" applyFont="1" applyFill="1" applyBorder="1" applyAlignment="1">
      <alignment horizontal="center"/>
    </xf>
    <xf numFmtId="0" fontId="6" fillId="3" borderId="15" xfId="0" quotePrefix="1" applyFont="1" applyFill="1" applyBorder="1" applyAlignment="1">
      <alignment vertical="top" wrapText="1"/>
    </xf>
    <xf numFmtId="0" fontId="7" fillId="3" borderId="3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top" wrapText="1"/>
    </xf>
    <xf numFmtId="165" fontId="6" fillId="3" borderId="11" xfId="3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11" fillId="3" borderId="0" xfId="0" applyNumberFormat="1" applyFont="1" applyFill="1" applyBorder="1" applyAlignment="1"/>
    <xf numFmtId="0" fontId="7" fillId="3" borderId="0" xfId="0" applyFont="1" applyFill="1" applyBorder="1" applyAlignment="1">
      <alignment horizontal="center" vertical="center" wrapText="1"/>
    </xf>
    <xf numFmtId="165" fontId="7" fillId="3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/>
    <xf numFmtId="165" fontId="11" fillId="3" borderId="0" xfId="1" applyNumberFormat="1" applyFont="1" applyFill="1" applyBorder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8" fillId="0" borderId="0" xfId="4" applyFont="1" applyFill="1" applyBorder="1" applyAlignment="1">
      <alignment vertical="center" wrapText="1"/>
    </xf>
    <xf numFmtId="165" fontId="6" fillId="3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horizontal="center"/>
    </xf>
    <xf numFmtId="165" fontId="7" fillId="3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</cellXfs>
  <cellStyles count="37">
    <cellStyle name="Euro 2" xfId="2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Normal" xfId="0" builtinId="0"/>
    <cellStyle name="Normale 2 2" xfId="3"/>
    <cellStyle name="Normale 2 3" xfId="4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3894667</xdr:colOff>
      <xdr:row>0</xdr:row>
      <xdr:rowOff>0</xdr:rowOff>
    </xdr:from>
    <xdr:to>
      <xdr:col>2</xdr:col>
      <xdr:colOff>1056216</xdr:colOff>
      <xdr:row>4</xdr:row>
      <xdr:rowOff>100058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FFE1758C-9180-49AB-8296-DD9C9E65B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1917" y="0"/>
          <a:ext cx="2973916" cy="1077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02"/>
  <sheetViews>
    <sheetView tabSelected="1" view="pageBreakPreview" topLeftCell="A25" zoomScale="40" zoomScaleNormal="90" zoomScaleSheetLayoutView="40" zoomScalePageLayoutView="125" workbookViewId="0">
      <selection activeCell="F96" sqref="F96"/>
    </sheetView>
  </sheetViews>
  <sheetFormatPr defaultColWidth="8.88671875" defaultRowHeight="19.95" customHeight="1" outlineLevelCol="1" x14ac:dyDescent="0.25"/>
  <cols>
    <col min="1" max="1" width="12.88671875" style="40" customWidth="1"/>
    <col min="2" max="2" width="86.77734375" style="1" customWidth="1"/>
    <col min="3" max="3" width="82.5546875" style="1" customWidth="1"/>
    <col min="4" max="4" width="28.21875" style="50" customWidth="1"/>
    <col min="5" max="5" width="18.88671875" style="133" customWidth="1" outlineLevel="1"/>
    <col min="6" max="6" width="18.6640625" style="133" customWidth="1" outlineLevel="1"/>
    <col min="7" max="220" width="8.88671875" style="1"/>
    <col min="221" max="222" width="12.88671875" style="1" customWidth="1"/>
    <col min="223" max="223" width="71" style="1" customWidth="1"/>
    <col min="224" max="224" width="79.33203125" style="1" customWidth="1"/>
    <col min="225" max="225" width="15" style="1" bestFit="1" customWidth="1"/>
    <col min="226" max="226" width="18.88671875" style="1" customWidth="1"/>
    <col min="227" max="227" width="18.6640625" style="1" customWidth="1"/>
    <col min="228" max="228" width="9.44140625" style="1" bestFit="1" customWidth="1"/>
    <col min="229" max="476" width="8.88671875" style="1"/>
    <col min="477" max="478" width="12.88671875" style="1" customWidth="1"/>
    <col min="479" max="479" width="71" style="1" customWidth="1"/>
    <col min="480" max="480" width="79.33203125" style="1" customWidth="1"/>
    <col min="481" max="481" width="15" style="1" bestFit="1" customWidth="1"/>
    <col min="482" max="482" width="18.88671875" style="1" customWidth="1"/>
    <col min="483" max="483" width="18.6640625" style="1" customWidth="1"/>
    <col min="484" max="484" width="9.44140625" style="1" bestFit="1" customWidth="1"/>
    <col min="485" max="732" width="8.88671875" style="1"/>
    <col min="733" max="734" width="12.88671875" style="1" customWidth="1"/>
    <col min="735" max="735" width="71" style="1" customWidth="1"/>
    <col min="736" max="736" width="79.33203125" style="1" customWidth="1"/>
    <col min="737" max="737" width="15" style="1" bestFit="1" customWidth="1"/>
    <col min="738" max="738" width="18.88671875" style="1" customWidth="1"/>
    <col min="739" max="739" width="18.6640625" style="1" customWidth="1"/>
    <col min="740" max="740" width="9.44140625" style="1" bestFit="1" customWidth="1"/>
    <col min="741" max="988" width="8.88671875" style="1"/>
    <col min="989" max="990" width="12.88671875" style="1" customWidth="1"/>
    <col min="991" max="991" width="71" style="1" customWidth="1"/>
    <col min="992" max="992" width="79.33203125" style="1" customWidth="1"/>
    <col min="993" max="993" width="15" style="1" bestFit="1" customWidth="1"/>
    <col min="994" max="994" width="18.88671875" style="1" customWidth="1"/>
    <col min="995" max="995" width="18.6640625" style="1" customWidth="1"/>
    <col min="996" max="996" width="9.44140625" style="1" bestFit="1" customWidth="1"/>
    <col min="997" max="1244" width="8.88671875" style="1"/>
    <col min="1245" max="1246" width="12.88671875" style="1" customWidth="1"/>
    <col min="1247" max="1247" width="71" style="1" customWidth="1"/>
    <col min="1248" max="1248" width="79.33203125" style="1" customWidth="1"/>
    <col min="1249" max="1249" width="15" style="1" bestFit="1" customWidth="1"/>
    <col min="1250" max="1250" width="18.88671875" style="1" customWidth="1"/>
    <col min="1251" max="1251" width="18.6640625" style="1" customWidth="1"/>
    <col min="1252" max="1252" width="9.44140625" style="1" bestFit="1" customWidth="1"/>
    <col min="1253" max="1500" width="8.88671875" style="1"/>
    <col min="1501" max="1502" width="12.88671875" style="1" customWidth="1"/>
    <col min="1503" max="1503" width="71" style="1" customWidth="1"/>
    <col min="1504" max="1504" width="79.33203125" style="1" customWidth="1"/>
    <col min="1505" max="1505" width="15" style="1" bestFit="1" customWidth="1"/>
    <col min="1506" max="1506" width="18.88671875" style="1" customWidth="1"/>
    <col min="1507" max="1507" width="18.6640625" style="1" customWidth="1"/>
    <col min="1508" max="1508" width="9.44140625" style="1" bestFit="1" customWidth="1"/>
    <col min="1509" max="1756" width="8.88671875" style="1"/>
    <col min="1757" max="1758" width="12.88671875" style="1" customWidth="1"/>
    <col min="1759" max="1759" width="71" style="1" customWidth="1"/>
    <col min="1760" max="1760" width="79.33203125" style="1" customWidth="1"/>
    <col min="1761" max="1761" width="15" style="1" bestFit="1" customWidth="1"/>
    <col min="1762" max="1762" width="18.88671875" style="1" customWidth="1"/>
    <col min="1763" max="1763" width="18.6640625" style="1" customWidth="1"/>
    <col min="1764" max="1764" width="9.44140625" style="1" bestFit="1" customWidth="1"/>
    <col min="1765" max="2012" width="8.88671875" style="1"/>
    <col min="2013" max="2014" width="12.88671875" style="1" customWidth="1"/>
    <col min="2015" max="2015" width="71" style="1" customWidth="1"/>
    <col min="2016" max="2016" width="79.33203125" style="1" customWidth="1"/>
    <col min="2017" max="2017" width="15" style="1" bestFit="1" customWidth="1"/>
    <col min="2018" max="2018" width="18.88671875" style="1" customWidth="1"/>
    <col min="2019" max="2019" width="18.6640625" style="1" customWidth="1"/>
    <col min="2020" max="2020" width="9.44140625" style="1" bestFit="1" customWidth="1"/>
    <col min="2021" max="2268" width="8.88671875" style="1"/>
    <col min="2269" max="2270" width="12.88671875" style="1" customWidth="1"/>
    <col min="2271" max="2271" width="71" style="1" customWidth="1"/>
    <col min="2272" max="2272" width="79.33203125" style="1" customWidth="1"/>
    <col min="2273" max="2273" width="15" style="1" bestFit="1" customWidth="1"/>
    <col min="2274" max="2274" width="18.88671875" style="1" customWidth="1"/>
    <col min="2275" max="2275" width="18.6640625" style="1" customWidth="1"/>
    <col min="2276" max="2276" width="9.44140625" style="1" bestFit="1" customWidth="1"/>
    <col min="2277" max="2524" width="8.88671875" style="1"/>
    <col min="2525" max="2526" width="12.88671875" style="1" customWidth="1"/>
    <col min="2527" max="2527" width="71" style="1" customWidth="1"/>
    <col min="2528" max="2528" width="79.33203125" style="1" customWidth="1"/>
    <col min="2529" max="2529" width="15" style="1" bestFit="1" customWidth="1"/>
    <col min="2530" max="2530" width="18.88671875" style="1" customWidth="1"/>
    <col min="2531" max="2531" width="18.6640625" style="1" customWidth="1"/>
    <col min="2532" max="2532" width="9.44140625" style="1" bestFit="1" customWidth="1"/>
    <col min="2533" max="2780" width="8.88671875" style="1"/>
    <col min="2781" max="2782" width="12.88671875" style="1" customWidth="1"/>
    <col min="2783" max="2783" width="71" style="1" customWidth="1"/>
    <col min="2784" max="2784" width="79.33203125" style="1" customWidth="1"/>
    <col min="2785" max="2785" width="15" style="1" bestFit="1" customWidth="1"/>
    <col min="2786" max="2786" width="18.88671875" style="1" customWidth="1"/>
    <col min="2787" max="2787" width="18.6640625" style="1" customWidth="1"/>
    <col min="2788" max="2788" width="9.44140625" style="1" bestFit="1" customWidth="1"/>
    <col min="2789" max="3036" width="8.88671875" style="1"/>
    <col min="3037" max="3038" width="12.88671875" style="1" customWidth="1"/>
    <col min="3039" max="3039" width="71" style="1" customWidth="1"/>
    <col min="3040" max="3040" width="79.33203125" style="1" customWidth="1"/>
    <col min="3041" max="3041" width="15" style="1" bestFit="1" customWidth="1"/>
    <col min="3042" max="3042" width="18.88671875" style="1" customWidth="1"/>
    <col min="3043" max="3043" width="18.6640625" style="1" customWidth="1"/>
    <col min="3044" max="3044" width="9.44140625" style="1" bestFit="1" customWidth="1"/>
    <col min="3045" max="3292" width="8.88671875" style="1"/>
    <col min="3293" max="3294" width="12.88671875" style="1" customWidth="1"/>
    <col min="3295" max="3295" width="71" style="1" customWidth="1"/>
    <col min="3296" max="3296" width="79.33203125" style="1" customWidth="1"/>
    <col min="3297" max="3297" width="15" style="1" bestFit="1" customWidth="1"/>
    <col min="3298" max="3298" width="18.88671875" style="1" customWidth="1"/>
    <col min="3299" max="3299" width="18.6640625" style="1" customWidth="1"/>
    <col min="3300" max="3300" width="9.44140625" style="1" bestFit="1" customWidth="1"/>
    <col min="3301" max="3548" width="8.88671875" style="1"/>
    <col min="3549" max="3550" width="12.88671875" style="1" customWidth="1"/>
    <col min="3551" max="3551" width="71" style="1" customWidth="1"/>
    <col min="3552" max="3552" width="79.33203125" style="1" customWidth="1"/>
    <col min="3553" max="3553" width="15" style="1" bestFit="1" customWidth="1"/>
    <col min="3554" max="3554" width="18.88671875" style="1" customWidth="1"/>
    <col min="3555" max="3555" width="18.6640625" style="1" customWidth="1"/>
    <col min="3556" max="3556" width="9.44140625" style="1" bestFit="1" customWidth="1"/>
    <col min="3557" max="3804" width="8.88671875" style="1"/>
    <col min="3805" max="3806" width="12.88671875" style="1" customWidth="1"/>
    <col min="3807" max="3807" width="71" style="1" customWidth="1"/>
    <col min="3808" max="3808" width="79.33203125" style="1" customWidth="1"/>
    <col min="3809" max="3809" width="15" style="1" bestFit="1" customWidth="1"/>
    <col min="3810" max="3810" width="18.88671875" style="1" customWidth="1"/>
    <col min="3811" max="3811" width="18.6640625" style="1" customWidth="1"/>
    <col min="3812" max="3812" width="9.44140625" style="1" bestFit="1" customWidth="1"/>
    <col min="3813" max="4060" width="8.88671875" style="1"/>
    <col min="4061" max="4062" width="12.88671875" style="1" customWidth="1"/>
    <col min="4063" max="4063" width="71" style="1" customWidth="1"/>
    <col min="4064" max="4064" width="79.33203125" style="1" customWidth="1"/>
    <col min="4065" max="4065" width="15" style="1" bestFit="1" customWidth="1"/>
    <col min="4066" max="4066" width="18.88671875" style="1" customWidth="1"/>
    <col min="4067" max="4067" width="18.6640625" style="1" customWidth="1"/>
    <col min="4068" max="4068" width="9.44140625" style="1" bestFit="1" customWidth="1"/>
    <col min="4069" max="4316" width="8.88671875" style="1"/>
    <col min="4317" max="4318" width="12.88671875" style="1" customWidth="1"/>
    <col min="4319" max="4319" width="71" style="1" customWidth="1"/>
    <col min="4320" max="4320" width="79.33203125" style="1" customWidth="1"/>
    <col min="4321" max="4321" width="15" style="1" bestFit="1" customWidth="1"/>
    <col min="4322" max="4322" width="18.88671875" style="1" customWidth="1"/>
    <col min="4323" max="4323" width="18.6640625" style="1" customWidth="1"/>
    <col min="4324" max="4324" width="9.44140625" style="1" bestFit="1" customWidth="1"/>
    <col min="4325" max="4572" width="8.88671875" style="1"/>
    <col min="4573" max="4574" width="12.88671875" style="1" customWidth="1"/>
    <col min="4575" max="4575" width="71" style="1" customWidth="1"/>
    <col min="4576" max="4576" width="79.33203125" style="1" customWidth="1"/>
    <col min="4577" max="4577" width="15" style="1" bestFit="1" customWidth="1"/>
    <col min="4578" max="4578" width="18.88671875" style="1" customWidth="1"/>
    <col min="4579" max="4579" width="18.6640625" style="1" customWidth="1"/>
    <col min="4580" max="4580" width="9.44140625" style="1" bestFit="1" customWidth="1"/>
    <col min="4581" max="4828" width="8.88671875" style="1"/>
    <col min="4829" max="4830" width="12.88671875" style="1" customWidth="1"/>
    <col min="4831" max="4831" width="71" style="1" customWidth="1"/>
    <col min="4832" max="4832" width="79.33203125" style="1" customWidth="1"/>
    <col min="4833" max="4833" width="15" style="1" bestFit="1" customWidth="1"/>
    <col min="4834" max="4834" width="18.88671875" style="1" customWidth="1"/>
    <col min="4835" max="4835" width="18.6640625" style="1" customWidth="1"/>
    <col min="4836" max="4836" width="9.44140625" style="1" bestFit="1" customWidth="1"/>
    <col min="4837" max="5084" width="8.88671875" style="1"/>
    <col min="5085" max="5086" width="12.88671875" style="1" customWidth="1"/>
    <col min="5087" max="5087" width="71" style="1" customWidth="1"/>
    <col min="5088" max="5088" width="79.33203125" style="1" customWidth="1"/>
    <col min="5089" max="5089" width="15" style="1" bestFit="1" customWidth="1"/>
    <col min="5090" max="5090" width="18.88671875" style="1" customWidth="1"/>
    <col min="5091" max="5091" width="18.6640625" style="1" customWidth="1"/>
    <col min="5092" max="5092" width="9.44140625" style="1" bestFit="1" customWidth="1"/>
    <col min="5093" max="5340" width="8.88671875" style="1"/>
    <col min="5341" max="5342" width="12.88671875" style="1" customWidth="1"/>
    <col min="5343" max="5343" width="71" style="1" customWidth="1"/>
    <col min="5344" max="5344" width="79.33203125" style="1" customWidth="1"/>
    <col min="5345" max="5345" width="15" style="1" bestFit="1" customWidth="1"/>
    <col min="5346" max="5346" width="18.88671875" style="1" customWidth="1"/>
    <col min="5347" max="5347" width="18.6640625" style="1" customWidth="1"/>
    <col min="5348" max="5348" width="9.44140625" style="1" bestFit="1" customWidth="1"/>
    <col min="5349" max="5596" width="8.88671875" style="1"/>
    <col min="5597" max="5598" width="12.88671875" style="1" customWidth="1"/>
    <col min="5599" max="5599" width="71" style="1" customWidth="1"/>
    <col min="5600" max="5600" width="79.33203125" style="1" customWidth="1"/>
    <col min="5601" max="5601" width="15" style="1" bestFit="1" customWidth="1"/>
    <col min="5602" max="5602" width="18.88671875" style="1" customWidth="1"/>
    <col min="5603" max="5603" width="18.6640625" style="1" customWidth="1"/>
    <col min="5604" max="5604" width="9.44140625" style="1" bestFit="1" customWidth="1"/>
    <col min="5605" max="5852" width="8.88671875" style="1"/>
    <col min="5853" max="5854" width="12.88671875" style="1" customWidth="1"/>
    <col min="5855" max="5855" width="71" style="1" customWidth="1"/>
    <col min="5856" max="5856" width="79.33203125" style="1" customWidth="1"/>
    <col min="5857" max="5857" width="15" style="1" bestFit="1" customWidth="1"/>
    <col min="5858" max="5858" width="18.88671875" style="1" customWidth="1"/>
    <col min="5859" max="5859" width="18.6640625" style="1" customWidth="1"/>
    <col min="5860" max="5860" width="9.44140625" style="1" bestFit="1" customWidth="1"/>
    <col min="5861" max="6108" width="8.88671875" style="1"/>
    <col min="6109" max="6110" width="12.88671875" style="1" customWidth="1"/>
    <col min="6111" max="6111" width="71" style="1" customWidth="1"/>
    <col min="6112" max="6112" width="79.33203125" style="1" customWidth="1"/>
    <col min="6113" max="6113" width="15" style="1" bestFit="1" customWidth="1"/>
    <col min="6114" max="6114" width="18.88671875" style="1" customWidth="1"/>
    <col min="6115" max="6115" width="18.6640625" style="1" customWidth="1"/>
    <col min="6116" max="6116" width="9.44140625" style="1" bestFit="1" customWidth="1"/>
    <col min="6117" max="6364" width="8.88671875" style="1"/>
    <col min="6365" max="6366" width="12.88671875" style="1" customWidth="1"/>
    <col min="6367" max="6367" width="71" style="1" customWidth="1"/>
    <col min="6368" max="6368" width="79.33203125" style="1" customWidth="1"/>
    <col min="6369" max="6369" width="15" style="1" bestFit="1" customWidth="1"/>
    <col min="6370" max="6370" width="18.88671875" style="1" customWidth="1"/>
    <col min="6371" max="6371" width="18.6640625" style="1" customWidth="1"/>
    <col min="6372" max="6372" width="9.44140625" style="1" bestFit="1" customWidth="1"/>
    <col min="6373" max="6620" width="8.88671875" style="1"/>
    <col min="6621" max="6622" width="12.88671875" style="1" customWidth="1"/>
    <col min="6623" max="6623" width="71" style="1" customWidth="1"/>
    <col min="6624" max="6624" width="79.33203125" style="1" customWidth="1"/>
    <col min="6625" max="6625" width="15" style="1" bestFit="1" customWidth="1"/>
    <col min="6626" max="6626" width="18.88671875" style="1" customWidth="1"/>
    <col min="6627" max="6627" width="18.6640625" style="1" customWidth="1"/>
    <col min="6628" max="6628" width="9.44140625" style="1" bestFit="1" customWidth="1"/>
    <col min="6629" max="6876" width="8.88671875" style="1"/>
    <col min="6877" max="6878" width="12.88671875" style="1" customWidth="1"/>
    <col min="6879" max="6879" width="71" style="1" customWidth="1"/>
    <col min="6880" max="6880" width="79.33203125" style="1" customWidth="1"/>
    <col min="6881" max="6881" width="15" style="1" bestFit="1" customWidth="1"/>
    <col min="6882" max="6882" width="18.88671875" style="1" customWidth="1"/>
    <col min="6883" max="6883" width="18.6640625" style="1" customWidth="1"/>
    <col min="6884" max="6884" width="9.44140625" style="1" bestFit="1" customWidth="1"/>
    <col min="6885" max="7132" width="8.88671875" style="1"/>
    <col min="7133" max="7134" width="12.88671875" style="1" customWidth="1"/>
    <col min="7135" max="7135" width="71" style="1" customWidth="1"/>
    <col min="7136" max="7136" width="79.33203125" style="1" customWidth="1"/>
    <col min="7137" max="7137" width="15" style="1" bestFit="1" customWidth="1"/>
    <col min="7138" max="7138" width="18.88671875" style="1" customWidth="1"/>
    <col min="7139" max="7139" width="18.6640625" style="1" customWidth="1"/>
    <col min="7140" max="7140" width="9.44140625" style="1" bestFit="1" customWidth="1"/>
    <col min="7141" max="7388" width="8.88671875" style="1"/>
    <col min="7389" max="7390" width="12.88671875" style="1" customWidth="1"/>
    <col min="7391" max="7391" width="71" style="1" customWidth="1"/>
    <col min="7392" max="7392" width="79.33203125" style="1" customWidth="1"/>
    <col min="7393" max="7393" width="15" style="1" bestFit="1" customWidth="1"/>
    <col min="7394" max="7394" width="18.88671875" style="1" customWidth="1"/>
    <col min="7395" max="7395" width="18.6640625" style="1" customWidth="1"/>
    <col min="7396" max="7396" width="9.44140625" style="1" bestFit="1" customWidth="1"/>
    <col min="7397" max="7644" width="8.88671875" style="1"/>
    <col min="7645" max="7646" width="12.88671875" style="1" customWidth="1"/>
    <col min="7647" max="7647" width="71" style="1" customWidth="1"/>
    <col min="7648" max="7648" width="79.33203125" style="1" customWidth="1"/>
    <col min="7649" max="7649" width="15" style="1" bestFit="1" customWidth="1"/>
    <col min="7650" max="7650" width="18.88671875" style="1" customWidth="1"/>
    <col min="7651" max="7651" width="18.6640625" style="1" customWidth="1"/>
    <col min="7652" max="7652" width="9.44140625" style="1" bestFit="1" customWidth="1"/>
    <col min="7653" max="7900" width="8.88671875" style="1"/>
    <col min="7901" max="7902" width="12.88671875" style="1" customWidth="1"/>
    <col min="7903" max="7903" width="71" style="1" customWidth="1"/>
    <col min="7904" max="7904" width="79.33203125" style="1" customWidth="1"/>
    <col min="7905" max="7905" width="15" style="1" bestFit="1" customWidth="1"/>
    <col min="7906" max="7906" width="18.88671875" style="1" customWidth="1"/>
    <col min="7907" max="7907" width="18.6640625" style="1" customWidth="1"/>
    <col min="7908" max="7908" width="9.44140625" style="1" bestFit="1" customWidth="1"/>
    <col min="7909" max="8156" width="8.88671875" style="1"/>
    <col min="8157" max="8158" width="12.88671875" style="1" customWidth="1"/>
    <col min="8159" max="8159" width="71" style="1" customWidth="1"/>
    <col min="8160" max="8160" width="79.33203125" style="1" customWidth="1"/>
    <col min="8161" max="8161" width="15" style="1" bestFit="1" customWidth="1"/>
    <col min="8162" max="8162" width="18.88671875" style="1" customWidth="1"/>
    <col min="8163" max="8163" width="18.6640625" style="1" customWidth="1"/>
    <col min="8164" max="8164" width="9.44140625" style="1" bestFit="1" customWidth="1"/>
    <col min="8165" max="8412" width="8.88671875" style="1"/>
    <col min="8413" max="8414" width="12.88671875" style="1" customWidth="1"/>
    <col min="8415" max="8415" width="71" style="1" customWidth="1"/>
    <col min="8416" max="8416" width="79.33203125" style="1" customWidth="1"/>
    <col min="8417" max="8417" width="15" style="1" bestFit="1" customWidth="1"/>
    <col min="8418" max="8418" width="18.88671875" style="1" customWidth="1"/>
    <col min="8419" max="8419" width="18.6640625" style="1" customWidth="1"/>
    <col min="8420" max="8420" width="9.44140625" style="1" bestFit="1" customWidth="1"/>
    <col min="8421" max="8668" width="8.88671875" style="1"/>
    <col min="8669" max="8670" width="12.88671875" style="1" customWidth="1"/>
    <col min="8671" max="8671" width="71" style="1" customWidth="1"/>
    <col min="8672" max="8672" width="79.33203125" style="1" customWidth="1"/>
    <col min="8673" max="8673" width="15" style="1" bestFit="1" customWidth="1"/>
    <col min="8674" max="8674" width="18.88671875" style="1" customWidth="1"/>
    <col min="8675" max="8675" width="18.6640625" style="1" customWidth="1"/>
    <col min="8676" max="8676" width="9.44140625" style="1" bestFit="1" customWidth="1"/>
    <col min="8677" max="8924" width="8.88671875" style="1"/>
    <col min="8925" max="8926" width="12.88671875" style="1" customWidth="1"/>
    <col min="8927" max="8927" width="71" style="1" customWidth="1"/>
    <col min="8928" max="8928" width="79.33203125" style="1" customWidth="1"/>
    <col min="8929" max="8929" width="15" style="1" bestFit="1" customWidth="1"/>
    <col min="8930" max="8930" width="18.88671875" style="1" customWidth="1"/>
    <col min="8931" max="8931" width="18.6640625" style="1" customWidth="1"/>
    <col min="8932" max="8932" width="9.44140625" style="1" bestFit="1" customWidth="1"/>
    <col min="8933" max="9180" width="8.88671875" style="1"/>
    <col min="9181" max="9182" width="12.88671875" style="1" customWidth="1"/>
    <col min="9183" max="9183" width="71" style="1" customWidth="1"/>
    <col min="9184" max="9184" width="79.33203125" style="1" customWidth="1"/>
    <col min="9185" max="9185" width="15" style="1" bestFit="1" customWidth="1"/>
    <col min="9186" max="9186" width="18.88671875" style="1" customWidth="1"/>
    <col min="9187" max="9187" width="18.6640625" style="1" customWidth="1"/>
    <col min="9188" max="9188" width="9.44140625" style="1" bestFit="1" customWidth="1"/>
    <col min="9189" max="9436" width="8.88671875" style="1"/>
    <col min="9437" max="9438" width="12.88671875" style="1" customWidth="1"/>
    <col min="9439" max="9439" width="71" style="1" customWidth="1"/>
    <col min="9440" max="9440" width="79.33203125" style="1" customWidth="1"/>
    <col min="9441" max="9441" width="15" style="1" bestFit="1" customWidth="1"/>
    <col min="9442" max="9442" width="18.88671875" style="1" customWidth="1"/>
    <col min="9443" max="9443" width="18.6640625" style="1" customWidth="1"/>
    <col min="9444" max="9444" width="9.44140625" style="1" bestFit="1" customWidth="1"/>
    <col min="9445" max="9692" width="8.88671875" style="1"/>
    <col min="9693" max="9694" width="12.88671875" style="1" customWidth="1"/>
    <col min="9695" max="9695" width="71" style="1" customWidth="1"/>
    <col min="9696" max="9696" width="79.33203125" style="1" customWidth="1"/>
    <col min="9697" max="9697" width="15" style="1" bestFit="1" customWidth="1"/>
    <col min="9698" max="9698" width="18.88671875" style="1" customWidth="1"/>
    <col min="9699" max="9699" width="18.6640625" style="1" customWidth="1"/>
    <col min="9700" max="9700" width="9.44140625" style="1" bestFit="1" customWidth="1"/>
    <col min="9701" max="9948" width="8.88671875" style="1"/>
    <col min="9949" max="9950" width="12.88671875" style="1" customWidth="1"/>
    <col min="9951" max="9951" width="71" style="1" customWidth="1"/>
    <col min="9952" max="9952" width="79.33203125" style="1" customWidth="1"/>
    <col min="9953" max="9953" width="15" style="1" bestFit="1" customWidth="1"/>
    <col min="9954" max="9954" width="18.88671875" style="1" customWidth="1"/>
    <col min="9955" max="9955" width="18.6640625" style="1" customWidth="1"/>
    <col min="9956" max="9956" width="9.44140625" style="1" bestFit="1" customWidth="1"/>
    <col min="9957" max="10204" width="8.88671875" style="1"/>
    <col min="10205" max="10206" width="12.88671875" style="1" customWidth="1"/>
    <col min="10207" max="10207" width="71" style="1" customWidth="1"/>
    <col min="10208" max="10208" width="79.33203125" style="1" customWidth="1"/>
    <col min="10209" max="10209" width="15" style="1" bestFit="1" customWidth="1"/>
    <col min="10210" max="10210" width="18.88671875" style="1" customWidth="1"/>
    <col min="10211" max="10211" width="18.6640625" style="1" customWidth="1"/>
    <col min="10212" max="10212" width="9.44140625" style="1" bestFit="1" customWidth="1"/>
    <col min="10213" max="10460" width="8.88671875" style="1"/>
    <col min="10461" max="10462" width="12.88671875" style="1" customWidth="1"/>
    <col min="10463" max="10463" width="71" style="1" customWidth="1"/>
    <col min="10464" max="10464" width="79.33203125" style="1" customWidth="1"/>
    <col min="10465" max="10465" width="15" style="1" bestFit="1" customWidth="1"/>
    <col min="10466" max="10466" width="18.88671875" style="1" customWidth="1"/>
    <col min="10467" max="10467" width="18.6640625" style="1" customWidth="1"/>
    <col min="10468" max="10468" width="9.44140625" style="1" bestFit="1" customWidth="1"/>
    <col min="10469" max="10716" width="8.88671875" style="1"/>
    <col min="10717" max="10718" width="12.88671875" style="1" customWidth="1"/>
    <col min="10719" max="10719" width="71" style="1" customWidth="1"/>
    <col min="10720" max="10720" width="79.33203125" style="1" customWidth="1"/>
    <col min="10721" max="10721" width="15" style="1" bestFit="1" customWidth="1"/>
    <col min="10722" max="10722" width="18.88671875" style="1" customWidth="1"/>
    <col min="10723" max="10723" width="18.6640625" style="1" customWidth="1"/>
    <col min="10724" max="10724" width="9.44140625" style="1" bestFit="1" customWidth="1"/>
    <col min="10725" max="10972" width="8.88671875" style="1"/>
    <col min="10973" max="10974" width="12.88671875" style="1" customWidth="1"/>
    <col min="10975" max="10975" width="71" style="1" customWidth="1"/>
    <col min="10976" max="10976" width="79.33203125" style="1" customWidth="1"/>
    <col min="10977" max="10977" width="15" style="1" bestFit="1" customWidth="1"/>
    <col min="10978" max="10978" width="18.88671875" style="1" customWidth="1"/>
    <col min="10979" max="10979" width="18.6640625" style="1" customWidth="1"/>
    <col min="10980" max="10980" width="9.44140625" style="1" bestFit="1" customWidth="1"/>
    <col min="10981" max="11228" width="8.88671875" style="1"/>
    <col min="11229" max="11230" width="12.88671875" style="1" customWidth="1"/>
    <col min="11231" max="11231" width="71" style="1" customWidth="1"/>
    <col min="11232" max="11232" width="79.33203125" style="1" customWidth="1"/>
    <col min="11233" max="11233" width="15" style="1" bestFit="1" customWidth="1"/>
    <col min="11234" max="11234" width="18.88671875" style="1" customWidth="1"/>
    <col min="11235" max="11235" width="18.6640625" style="1" customWidth="1"/>
    <col min="11236" max="11236" width="9.44140625" style="1" bestFit="1" customWidth="1"/>
    <col min="11237" max="11484" width="8.88671875" style="1"/>
    <col min="11485" max="11486" width="12.88671875" style="1" customWidth="1"/>
    <col min="11487" max="11487" width="71" style="1" customWidth="1"/>
    <col min="11488" max="11488" width="79.33203125" style="1" customWidth="1"/>
    <col min="11489" max="11489" width="15" style="1" bestFit="1" customWidth="1"/>
    <col min="11490" max="11490" width="18.88671875" style="1" customWidth="1"/>
    <col min="11491" max="11491" width="18.6640625" style="1" customWidth="1"/>
    <col min="11492" max="11492" width="9.44140625" style="1" bestFit="1" customWidth="1"/>
    <col min="11493" max="11740" width="8.88671875" style="1"/>
    <col min="11741" max="11742" width="12.88671875" style="1" customWidth="1"/>
    <col min="11743" max="11743" width="71" style="1" customWidth="1"/>
    <col min="11744" max="11744" width="79.33203125" style="1" customWidth="1"/>
    <col min="11745" max="11745" width="15" style="1" bestFit="1" customWidth="1"/>
    <col min="11746" max="11746" width="18.88671875" style="1" customWidth="1"/>
    <col min="11747" max="11747" width="18.6640625" style="1" customWidth="1"/>
    <col min="11748" max="11748" width="9.44140625" style="1" bestFit="1" customWidth="1"/>
    <col min="11749" max="11996" width="8.88671875" style="1"/>
    <col min="11997" max="11998" width="12.88671875" style="1" customWidth="1"/>
    <col min="11999" max="11999" width="71" style="1" customWidth="1"/>
    <col min="12000" max="12000" width="79.33203125" style="1" customWidth="1"/>
    <col min="12001" max="12001" width="15" style="1" bestFit="1" customWidth="1"/>
    <col min="12002" max="12002" width="18.88671875" style="1" customWidth="1"/>
    <col min="12003" max="12003" width="18.6640625" style="1" customWidth="1"/>
    <col min="12004" max="12004" width="9.44140625" style="1" bestFit="1" customWidth="1"/>
    <col min="12005" max="12252" width="8.88671875" style="1"/>
    <col min="12253" max="12254" width="12.88671875" style="1" customWidth="1"/>
    <col min="12255" max="12255" width="71" style="1" customWidth="1"/>
    <col min="12256" max="12256" width="79.33203125" style="1" customWidth="1"/>
    <col min="12257" max="12257" width="15" style="1" bestFit="1" customWidth="1"/>
    <col min="12258" max="12258" width="18.88671875" style="1" customWidth="1"/>
    <col min="12259" max="12259" width="18.6640625" style="1" customWidth="1"/>
    <col min="12260" max="12260" width="9.44140625" style="1" bestFit="1" customWidth="1"/>
    <col min="12261" max="12508" width="8.88671875" style="1"/>
    <col min="12509" max="12510" width="12.88671875" style="1" customWidth="1"/>
    <col min="12511" max="12511" width="71" style="1" customWidth="1"/>
    <col min="12512" max="12512" width="79.33203125" style="1" customWidth="1"/>
    <col min="12513" max="12513" width="15" style="1" bestFit="1" customWidth="1"/>
    <col min="12514" max="12514" width="18.88671875" style="1" customWidth="1"/>
    <col min="12515" max="12515" width="18.6640625" style="1" customWidth="1"/>
    <col min="12516" max="12516" width="9.44140625" style="1" bestFit="1" customWidth="1"/>
    <col min="12517" max="12764" width="8.88671875" style="1"/>
    <col min="12765" max="12766" width="12.88671875" style="1" customWidth="1"/>
    <col min="12767" max="12767" width="71" style="1" customWidth="1"/>
    <col min="12768" max="12768" width="79.33203125" style="1" customWidth="1"/>
    <col min="12769" max="12769" width="15" style="1" bestFit="1" customWidth="1"/>
    <col min="12770" max="12770" width="18.88671875" style="1" customWidth="1"/>
    <col min="12771" max="12771" width="18.6640625" style="1" customWidth="1"/>
    <col min="12772" max="12772" width="9.44140625" style="1" bestFit="1" customWidth="1"/>
    <col min="12773" max="13020" width="8.88671875" style="1"/>
    <col min="13021" max="13022" width="12.88671875" style="1" customWidth="1"/>
    <col min="13023" max="13023" width="71" style="1" customWidth="1"/>
    <col min="13024" max="13024" width="79.33203125" style="1" customWidth="1"/>
    <col min="13025" max="13025" width="15" style="1" bestFit="1" customWidth="1"/>
    <col min="13026" max="13026" width="18.88671875" style="1" customWidth="1"/>
    <col min="13027" max="13027" width="18.6640625" style="1" customWidth="1"/>
    <col min="13028" max="13028" width="9.44140625" style="1" bestFit="1" customWidth="1"/>
    <col min="13029" max="13276" width="8.88671875" style="1"/>
    <col min="13277" max="13278" width="12.88671875" style="1" customWidth="1"/>
    <col min="13279" max="13279" width="71" style="1" customWidth="1"/>
    <col min="13280" max="13280" width="79.33203125" style="1" customWidth="1"/>
    <col min="13281" max="13281" width="15" style="1" bestFit="1" customWidth="1"/>
    <col min="13282" max="13282" width="18.88671875" style="1" customWidth="1"/>
    <col min="13283" max="13283" width="18.6640625" style="1" customWidth="1"/>
    <col min="13284" max="13284" width="9.44140625" style="1" bestFit="1" customWidth="1"/>
    <col min="13285" max="13532" width="8.88671875" style="1"/>
    <col min="13533" max="13534" width="12.88671875" style="1" customWidth="1"/>
    <col min="13535" max="13535" width="71" style="1" customWidth="1"/>
    <col min="13536" max="13536" width="79.33203125" style="1" customWidth="1"/>
    <col min="13537" max="13537" width="15" style="1" bestFit="1" customWidth="1"/>
    <col min="13538" max="13538" width="18.88671875" style="1" customWidth="1"/>
    <col min="13539" max="13539" width="18.6640625" style="1" customWidth="1"/>
    <col min="13540" max="13540" width="9.44140625" style="1" bestFit="1" customWidth="1"/>
    <col min="13541" max="13788" width="8.88671875" style="1"/>
    <col min="13789" max="13790" width="12.88671875" style="1" customWidth="1"/>
    <col min="13791" max="13791" width="71" style="1" customWidth="1"/>
    <col min="13792" max="13792" width="79.33203125" style="1" customWidth="1"/>
    <col min="13793" max="13793" width="15" style="1" bestFit="1" customWidth="1"/>
    <col min="13794" max="13794" width="18.88671875" style="1" customWidth="1"/>
    <col min="13795" max="13795" width="18.6640625" style="1" customWidth="1"/>
    <col min="13796" max="13796" width="9.44140625" style="1" bestFit="1" customWidth="1"/>
    <col min="13797" max="14044" width="8.88671875" style="1"/>
    <col min="14045" max="14046" width="12.88671875" style="1" customWidth="1"/>
    <col min="14047" max="14047" width="71" style="1" customWidth="1"/>
    <col min="14048" max="14048" width="79.33203125" style="1" customWidth="1"/>
    <col min="14049" max="14049" width="15" style="1" bestFit="1" customWidth="1"/>
    <col min="14050" max="14050" width="18.88671875" style="1" customWidth="1"/>
    <col min="14051" max="14051" width="18.6640625" style="1" customWidth="1"/>
    <col min="14052" max="14052" width="9.44140625" style="1" bestFit="1" customWidth="1"/>
    <col min="14053" max="14300" width="8.88671875" style="1"/>
    <col min="14301" max="14302" width="12.88671875" style="1" customWidth="1"/>
    <col min="14303" max="14303" width="71" style="1" customWidth="1"/>
    <col min="14304" max="14304" width="79.33203125" style="1" customWidth="1"/>
    <col min="14305" max="14305" width="15" style="1" bestFit="1" customWidth="1"/>
    <col min="14306" max="14306" width="18.88671875" style="1" customWidth="1"/>
    <col min="14307" max="14307" width="18.6640625" style="1" customWidth="1"/>
    <col min="14308" max="14308" width="9.44140625" style="1" bestFit="1" customWidth="1"/>
    <col min="14309" max="14556" width="8.88671875" style="1"/>
    <col min="14557" max="14558" width="12.88671875" style="1" customWidth="1"/>
    <col min="14559" max="14559" width="71" style="1" customWidth="1"/>
    <col min="14560" max="14560" width="79.33203125" style="1" customWidth="1"/>
    <col min="14561" max="14561" width="15" style="1" bestFit="1" customWidth="1"/>
    <col min="14562" max="14562" width="18.88671875" style="1" customWidth="1"/>
    <col min="14563" max="14563" width="18.6640625" style="1" customWidth="1"/>
    <col min="14564" max="14564" width="9.44140625" style="1" bestFit="1" customWidth="1"/>
    <col min="14565" max="14812" width="8.88671875" style="1"/>
    <col min="14813" max="14814" width="12.88671875" style="1" customWidth="1"/>
    <col min="14815" max="14815" width="71" style="1" customWidth="1"/>
    <col min="14816" max="14816" width="79.33203125" style="1" customWidth="1"/>
    <col min="14817" max="14817" width="15" style="1" bestFit="1" customWidth="1"/>
    <col min="14818" max="14818" width="18.88671875" style="1" customWidth="1"/>
    <col min="14819" max="14819" width="18.6640625" style="1" customWidth="1"/>
    <col min="14820" max="14820" width="9.44140625" style="1" bestFit="1" customWidth="1"/>
    <col min="14821" max="15068" width="8.88671875" style="1"/>
    <col min="15069" max="15070" width="12.88671875" style="1" customWidth="1"/>
    <col min="15071" max="15071" width="71" style="1" customWidth="1"/>
    <col min="15072" max="15072" width="79.33203125" style="1" customWidth="1"/>
    <col min="15073" max="15073" width="15" style="1" bestFit="1" customWidth="1"/>
    <col min="15074" max="15074" width="18.88671875" style="1" customWidth="1"/>
    <col min="15075" max="15075" width="18.6640625" style="1" customWidth="1"/>
    <col min="15076" max="15076" width="9.44140625" style="1" bestFit="1" customWidth="1"/>
    <col min="15077" max="15324" width="8.88671875" style="1"/>
    <col min="15325" max="15326" width="12.88671875" style="1" customWidth="1"/>
    <col min="15327" max="15327" width="71" style="1" customWidth="1"/>
    <col min="15328" max="15328" width="79.33203125" style="1" customWidth="1"/>
    <col min="15329" max="15329" width="15" style="1" bestFit="1" customWidth="1"/>
    <col min="15330" max="15330" width="18.88671875" style="1" customWidth="1"/>
    <col min="15331" max="15331" width="18.6640625" style="1" customWidth="1"/>
    <col min="15332" max="15332" width="9.44140625" style="1" bestFit="1" customWidth="1"/>
    <col min="15333" max="15580" width="8.88671875" style="1"/>
    <col min="15581" max="15582" width="12.88671875" style="1" customWidth="1"/>
    <col min="15583" max="15583" width="71" style="1" customWidth="1"/>
    <col min="15584" max="15584" width="79.33203125" style="1" customWidth="1"/>
    <col min="15585" max="15585" width="15" style="1" bestFit="1" customWidth="1"/>
    <col min="15586" max="15586" width="18.88671875" style="1" customWidth="1"/>
    <col min="15587" max="15587" width="18.6640625" style="1" customWidth="1"/>
    <col min="15588" max="15588" width="9.44140625" style="1" bestFit="1" customWidth="1"/>
    <col min="15589" max="15836" width="8.88671875" style="1"/>
    <col min="15837" max="15838" width="12.88671875" style="1" customWidth="1"/>
    <col min="15839" max="15839" width="71" style="1" customWidth="1"/>
    <col min="15840" max="15840" width="79.33203125" style="1" customWidth="1"/>
    <col min="15841" max="15841" width="15" style="1" bestFit="1" customWidth="1"/>
    <col min="15842" max="15842" width="18.88671875" style="1" customWidth="1"/>
    <col min="15843" max="15843" width="18.6640625" style="1" customWidth="1"/>
    <col min="15844" max="15844" width="9.44140625" style="1" bestFit="1" customWidth="1"/>
    <col min="15845" max="16092" width="8.88671875" style="1"/>
    <col min="16093" max="16094" width="12.88671875" style="1" customWidth="1"/>
    <col min="16095" max="16095" width="71" style="1" customWidth="1"/>
    <col min="16096" max="16096" width="79.33203125" style="1" customWidth="1"/>
    <col min="16097" max="16097" width="15" style="1" bestFit="1" customWidth="1"/>
    <col min="16098" max="16098" width="18.88671875" style="1" customWidth="1"/>
    <col min="16099" max="16099" width="18.6640625" style="1" customWidth="1"/>
    <col min="16100" max="16100" width="9.44140625" style="1" bestFit="1" customWidth="1"/>
    <col min="16101" max="16384" width="8.88671875" style="1"/>
  </cols>
  <sheetData>
    <row r="1" spans="1:6" ht="19.95" customHeight="1" x14ac:dyDescent="0.25">
      <c r="A1" s="135"/>
      <c r="B1" s="135"/>
      <c r="C1" s="135"/>
      <c r="D1" s="135"/>
      <c r="E1" s="135"/>
      <c r="F1" s="135"/>
    </row>
    <row r="2" spans="1:6" ht="19.95" customHeight="1" x14ac:dyDescent="0.25">
      <c r="A2" s="135"/>
      <c r="B2" s="135"/>
      <c r="C2" s="135"/>
      <c r="D2" s="135"/>
      <c r="E2" s="135"/>
      <c r="F2" s="135"/>
    </row>
    <row r="3" spans="1:6" ht="19.95" customHeight="1" x14ac:dyDescent="0.25">
      <c r="A3" s="135"/>
      <c r="B3" s="135"/>
      <c r="C3" s="135"/>
      <c r="D3" s="135"/>
      <c r="E3" s="135"/>
      <c r="F3" s="135"/>
    </row>
    <row r="4" spans="1:6" ht="19.95" customHeight="1" x14ac:dyDescent="0.25">
      <c r="A4" s="135"/>
      <c r="B4" s="135"/>
      <c r="C4" s="135"/>
      <c r="D4" s="135"/>
      <c r="E4" s="135"/>
      <c r="F4" s="135"/>
    </row>
    <row r="5" spans="1:6" ht="19.95" customHeight="1" x14ac:dyDescent="0.25">
      <c r="A5" s="135"/>
      <c r="B5" s="135"/>
      <c r="C5" s="135"/>
      <c r="D5" s="135"/>
      <c r="E5" s="135"/>
      <c r="F5" s="135"/>
    </row>
    <row r="6" spans="1:6" ht="19.95" customHeight="1" x14ac:dyDescent="0.25">
      <c r="A6" s="135"/>
      <c r="B6" s="135"/>
      <c r="C6" s="135"/>
      <c r="D6" s="135"/>
      <c r="E6" s="135"/>
      <c r="F6" s="135"/>
    </row>
    <row r="7" spans="1:6" ht="19.95" customHeight="1" x14ac:dyDescent="0.25">
      <c r="A7" s="2"/>
      <c r="B7" s="3" t="s">
        <v>12</v>
      </c>
      <c r="C7" s="3" t="s">
        <v>12</v>
      </c>
      <c r="D7" s="4"/>
      <c r="E7" s="5"/>
      <c r="F7" s="6"/>
    </row>
    <row r="8" spans="1:6" ht="19.95" customHeight="1" x14ac:dyDescent="0.25">
      <c r="A8" s="2"/>
      <c r="B8" s="3" t="s">
        <v>199</v>
      </c>
      <c r="C8" s="3" t="s">
        <v>200</v>
      </c>
      <c r="D8" s="7" t="s">
        <v>0</v>
      </c>
      <c r="E8" s="5" t="s">
        <v>1</v>
      </c>
      <c r="F8" s="5" t="s">
        <v>2</v>
      </c>
    </row>
    <row r="9" spans="1:6" ht="60" x14ac:dyDescent="0.25">
      <c r="A9" s="8" t="s">
        <v>102</v>
      </c>
      <c r="B9" s="9" t="s">
        <v>201</v>
      </c>
      <c r="C9" s="9" t="s">
        <v>202</v>
      </c>
      <c r="D9" s="10">
        <v>409810</v>
      </c>
      <c r="E9" s="5">
        <v>1</v>
      </c>
      <c r="F9" s="11">
        <f>D9*E9</f>
        <v>409810</v>
      </c>
    </row>
    <row r="10" spans="1:6" ht="19.95" customHeight="1" x14ac:dyDescent="0.25">
      <c r="A10" s="12"/>
      <c r="B10" s="13"/>
      <c r="C10" s="14"/>
      <c r="D10" s="15"/>
      <c r="E10" s="16"/>
      <c r="F10" s="17"/>
    </row>
    <row r="11" spans="1:6" ht="19.95" customHeight="1" x14ac:dyDescent="0.25">
      <c r="A11" s="18"/>
      <c r="B11" s="19" t="s">
        <v>133</v>
      </c>
      <c r="C11" s="20" t="s">
        <v>3</v>
      </c>
      <c r="D11" s="21"/>
      <c r="E11" s="16"/>
      <c r="F11" s="17"/>
    </row>
    <row r="12" spans="1:6" ht="19.95" customHeight="1" x14ac:dyDescent="0.25">
      <c r="A12" s="22" t="s">
        <v>100</v>
      </c>
      <c r="B12" s="23" t="s">
        <v>134</v>
      </c>
      <c r="C12" s="23" t="s">
        <v>47</v>
      </c>
      <c r="D12" s="24" t="s">
        <v>125</v>
      </c>
      <c r="E12" s="5"/>
      <c r="F12" s="25"/>
    </row>
    <row r="13" spans="1:6" ht="19.95" customHeight="1" x14ac:dyDescent="0.25">
      <c r="A13" s="22" t="s">
        <v>101</v>
      </c>
      <c r="B13" s="23" t="s">
        <v>135</v>
      </c>
      <c r="C13" s="23" t="s">
        <v>15</v>
      </c>
      <c r="D13" s="26">
        <v>3930</v>
      </c>
      <c r="E13" s="5"/>
      <c r="F13" s="25">
        <f>SUM(D13*E13)</f>
        <v>0</v>
      </c>
    </row>
    <row r="14" spans="1:6" ht="19.95" customHeight="1" x14ac:dyDescent="0.25">
      <c r="A14" s="27"/>
      <c r="B14" s="27"/>
      <c r="C14" s="27"/>
      <c r="D14" s="28"/>
      <c r="E14" s="16"/>
      <c r="F14" s="17"/>
    </row>
    <row r="15" spans="1:6" ht="19.95" customHeight="1" x14ac:dyDescent="0.25">
      <c r="A15" s="12"/>
      <c r="B15" s="29"/>
      <c r="C15" s="30"/>
      <c r="D15" s="28"/>
      <c r="E15" s="16"/>
      <c r="F15" s="17"/>
    </row>
    <row r="16" spans="1:6" ht="19.95" customHeight="1" x14ac:dyDescent="0.25">
      <c r="A16" s="12"/>
      <c r="B16" s="31" t="s">
        <v>189</v>
      </c>
      <c r="C16" s="32" t="s">
        <v>4</v>
      </c>
      <c r="D16" s="28"/>
      <c r="E16" s="33"/>
      <c r="F16" s="17"/>
    </row>
    <row r="17" spans="1:152" ht="19.95" customHeight="1" x14ac:dyDescent="0.25">
      <c r="A17" s="22" t="s">
        <v>103</v>
      </c>
      <c r="B17" s="34" t="s">
        <v>136</v>
      </c>
      <c r="C17" s="23" t="s">
        <v>36</v>
      </c>
      <c r="D17" s="35">
        <v>17340</v>
      </c>
      <c r="E17" s="5"/>
      <c r="F17" s="36">
        <f t="shared" ref="F17:F30" si="0">SUM(D17*E17)</f>
        <v>0</v>
      </c>
    </row>
    <row r="18" spans="1:152" ht="19.95" customHeight="1" x14ac:dyDescent="0.25">
      <c r="A18" s="37" t="s">
        <v>104</v>
      </c>
      <c r="B18" s="38" t="s">
        <v>137</v>
      </c>
      <c r="C18" s="39" t="s">
        <v>16</v>
      </c>
      <c r="D18" s="35">
        <v>11980</v>
      </c>
      <c r="E18" s="5"/>
      <c r="F18" s="36">
        <f t="shared" si="0"/>
        <v>0</v>
      </c>
    </row>
    <row r="19" spans="1:152" ht="19.95" customHeight="1" x14ac:dyDescent="0.25">
      <c r="A19" s="22" t="s">
        <v>105</v>
      </c>
      <c r="B19" s="34" t="s">
        <v>138</v>
      </c>
      <c r="C19" s="23" t="s">
        <v>5</v>
      </c>
      <c r="D19" s="35">
        <v>1090</v>
      </c>
      <c r="E19" s="5"/>
      <c r="F19" s="36">
        <f t="shared" si="0"/>
        <v>0</v>
      </c>
    </row>
    <row r="20" spans="1:152" ht="19.95" customHeight="1" x14ac:dyDescent="0.25">
      <c r="A20" s="22" t="s">
        <v>106</v>
      </c>
      <c r="B20" s="34" t="s">
        <v>139</v>
      </c>
      <c r="C20" s="23" t="s">
        <v>17</v>
      </c>
      <c r="D20" s="26">
        <v>5490</v>
      </c>
      <c r="E20" s="5"/>
      <c r="F20" s="36">
        <f t="shared" si="0"/>
        <v>0</v>
      </c>
    </row>
    <row r="21" spans="1:152" ht="19.95" customHeight="1" x14ac:dyDescent="0.25">
      <c r="A21" s="22" t="s">
        <v>107</v>
      </c>
      <c r="B21" s="34" t="s">
        <v>140</v>
      </c>
      <c r="C21" s="23" t="s">
        <v>18</v>
      </c>
      <c r="D21" s="35">
        <v>4350</v>
      </c>
      <c r="E21" s="5"/>
      <c r="F21" s="36">
        <f t="shared" si="0"/>
        <v>0</v>
      </c>
    </row>
    <row r="22" spans="1:152" ht="19.95" customHeight="1" x14ac:dyDescent="0.25">
      <c r="A22" s="22" t="s">
        <v>108</v>
      </c>
      <c r="B22" s="34" t="s">
        <v>141</v>
      </c>
      <c r="C22" s="23" t="s">
        <v>19</v>
      </c>
      <c r="D22" s="35">
        <v>1810</v>
      </c>
      <c r="E22" s="5"/>
      <c r="F22" s="36">
        <f t="shared" si="0"/>
        <v>0</v>
      </c>
    </row>
    <row r="23" spans="1:152" ht="19.95" customHeight="1" x14ac:dyDescent="0.25">
      <c r="A23" s="22" t="s">
        <v>109</v>
      </c>
      <c r="B23" s="34" t="s">
        <v>142</v>
      </c>
      <c r="C23" s="23" t="s">
        <v>34</v>
      </c>
      <c r="D23" s="35">
        <v>1220</v>
      </c>
      <c r="E23" s="5"/>
      <c r="F23" s="36">
        <f t="shared" si="0"/>
        <v>0</v>
      </c>
    </row>
    <row r="24" spans="1:152" ht="19.95" customHeight="1" x14ac:dyDescent="0.25">
      <c r="A24" s="22" t="s">
        <v>110</v>
      </c>
      <c r="B24" s="34" t="s">
        <v>143</v>
      </c>
      <c r="C24" s="23" t="s">
        <v>40</v>
      </c>
      <c r="D24" s="35">
        <v>5240</v>
      </c>
      <c r="E24" s="5"/>
      <c r="F24" s="36">
        <f t="shared" si="0"/>
        <v>0</v>
      </c>
    </row>
    <row r="25" spans="1:152" ht="19.95" customHeight="1" x14ac:dyDescent="0.25">
      <c r="A25" s="22" t="s">
        <v>111</v>
      </c>
      <c r="B25" s="34" t="s">
        <v>144</v>
      </c>
      <c r="C25" s="23" t="s">
        <v>41</v>
      </c>
      <c r="D25" s="35">
        <v>4800</v>
      </c>
      <c r="E25" s="5"/>
      <c r="F25" s="36">
        <f t="shared" si="0"/>
        <v>0</v>
      </c>
    </row>
    <row r="26" spans="1:152" s="41" customFormat="1" ht="19.95" customHeight="1" x14ac:dyDescent="0.25">
      <c r="A26" s="22" t="s">
        <v>112</v>
      </c>
      <c r="B26" s="34" t="s">
        <v>145</v>
      </c>
      <c r="C26" s="23" t="s">
        <v>39</v>
      </c>
      <c r="D26" s="35">
        <v>14350</v>
      </c>
      <c r="E26" s="5"/>
      <c r="F26" s="36">
        <f t="shared" si="0"/>
        <v>0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</row>
    <row r="27" spans="1:152" s="40" customFormat="1" ht="19.95" customHeight="1" x14ac:dyDescent="0.25">
      <c r="A27" s="42" t="s">
        <v>113</v>
      </c>
      <c r="B27" s="34" t="s">
        <v>146</v>
      </c>
      <c r="C27" s="23" t="s">
        <v>130</v>
      </c>
      <c r="D27" s="35">
        <v>3740</v>
      </c>
      <c r="E27" s="5"/>
      <c r="F27" s="36">
        <f t="shared" si="0"/>
        <v>0</v>
      </c>
    </row>
    <row r="28" spans="1:152" s="40" customFormat="1" ht="19.95" customHeight="1" x14ac:dyDescent="0.25">
      <c r="A28" s="43" t="s">
        <v>114</v>
      </c>
      <c r="B28" s="34" t="s">
        <v>147</v>
      </c>
      <c r="C28" s="44" t="s">
        <v>53</v>
      </c>
      <c r="D28" s="35">
        <v>3690</v>
      </c>
      <c r="E28" s="45"/>
      <c r="F28" s="46">
        <f t="shared" si="0"/>
        <v>0</v>
      </c>
    </row>
    <row r="29" spans="1:152" s="40" customFormat="1" ht="19.95" customHeight="1" x14ac:dyDescent="0.25">
      <c r="A29" s="43" t="s">
        <v>115</v>
      </c>
      <c r="B29" s="47" t="s">
        <v>148</v>
      </c>
      <c r="C29" s="44" t="s">
        <v>54</v>
      </c>
      <c r="D29" s="35">
        <v>3410</v>
      </c>
      <c r="E29" s="45"/>
      <c r="F29" s="46">
        <f t="shared" si="0"/>
        <v>0</v>
      </c>
    </row>
    <row r="30" spans="1:152" s="40" customFormat="1" ht="19.95" customHeight="1" x14ac:dyDescent="0.25">
      <c r="A30" s="43" t="s">
        <v>116</v>
      </c>
      <c r="B30" s="48" t="s">
        <v>149</v>
      </c>
      <c r="C30" s="44" t="s">
        <v>55</v>
      </c>
      <c r="D30" s="35">
        <v>990</v>
      </c>
      <c r="E30" s="45"/>
      <c r="F30" s="46">
        <f t="shared" si="0"/>
        <v>0</v>
      </c>
    </row>
    <row r="31" spans="1:152" s="40" customFormat="1" ht="19.95" customHeight="1" x14ac:dyDescent="0.25">
      <c r="A31" s="49"/>
      <c r="B31" s="27"/>
      <c r="C31" s="27"/>
      <c r="D31" s="28"/>
      <c r="E31" s="16"/>
      <c r="F31" s="17"/>
    </row>
    <row r="32" spans="1:152" ht="19.95" customHeight="1" x14ac:dyDescent="0.25">
      <c r="B32" s="40"/>
      <c r="C32" s="40"/>
      <c r="E32" s="51"/>
      <c r="F32" s="51"/>
    </row>
    <row r="33" spans="1:6" ht="19.95" customHeight="1" x14ac:dyDescent="0.25">
      <c r="A33" s="12"/>
      <c r="B33" s="31" t="s">
        <v>190</v>
      </c>
      <c r="C33" s="32" t="s">
        <v>6</v>
      </c>
      <c r="D33" s="28"/>
      <c r="E33" s="33"/>
      <c r="F33" s="17"/>
    </row>
    <row r="34" spans="1:6" ht="19.95" customHeight="1" x14ac:dyDescent="0.25">
      <c r="A34" s="52" t="s">
        <v>58</v>
      </c>
      <c r="B34" s="38" t="s">
        <v>150</v>
      </c>
      <c r="C34" s="39" t="s">
        <v>37</v>
      </c>
      <c r="D34" s="26">
        <v>8090</v>
      </c>
      <c r="E34" s="5"/>
      <c r="F34" s="25">
        <f>SUM(D34*E34)</f>
        <v>0</v>
      </c>
    </row>
    <row r="35" spans="1:6" ht="19.95" customHeight="1" x14ac:dyDescent="0.25">
      <c r="A35" s="52" t="s">
        <v>59</v>
      </c>
      <c r="B35" s="38" t="s">
        <v>151</v>
      </c>
      <c r="C35" s="39" t="s">
        <v>44</v>
      </c>
      <c r="D35" s="26">
        <v>5440</v>
      </c>
      <c r="E35" s="5"/>
      <c r="F35" s="25">
        <f>SUM(D35*E35)</f>
        <v>0</v>
      </c>
    </row>
    <row r="36" spans="1:6" ht="19.95" customHeight="1" x14ac:dyDescent="0.25">
      <c r="A36" s="52" t="s">
        <v>60</v>
      </c>
      <c r="B36" s="34" t="s">
        <v>152</v>
      </c>
      <c r="C36" s="23" t="s">
        <v>20</v>
      </c>
      <c r="D36" s="26">
        <v>1710</v>
      </c>
      <c r="E36" s="5"/>
      <c r="F36" s="25">
        <f>SUM(D36*E36)</f>
        <v>0</v>
      </c>
    </row>
    <row r="37" spans="1:6" ht="30" x14ac:dyDescent="0.25">
      <c r="A37" s="53" t="s">
        <v>129</v>
      </c>
      <c r="B37" s="54" t="s">
        <v>154</v>
      </c>
      <c r="C37" s="55" t="s">
        <v>126</v>
      </c>
      <c r="D37" s="56">
        <v>3090</v>
      </c>
      <c r="E37" s="57"/>
      <c r="F37" s="58">
        <f t="shared" ref="F37:F38" si="1">SUM(D37*E37)</f>
        <v>0</v>
      </c>
    </row>
    <row r="38" spans="1:6" ht="19.95" customHeight="1" x14ac:dyDescent="0.25">
      <c r="A38" s="59" t="s">
        <v>128</v>
      </c>
      <c r="B38" s="60" t="s">
        <v>153</v>
      </c>
      <c r="C38" s="61" t="s">
        <v>127</v>
      </c>
      <c r="D38" s="26">
        <v>2000</v>
      </c>
      <c r="E38" s="62"/>
      <c r="F38" s="58">
        <f t="shared" si="1"/>
        <v>0</v>
      </c>
    </row>
    <row r="39" spans="1:6" ht="19.95" customHeight="1" x14ac:dyDescent="0.25">
      <c r="A39" s="12"/>
      <c r="B39" s="63"/>
      <c r="C39" s="27"/>
      <c r="D39" s="28"/>
      <c r="E39" s="16"/>
      <c r="F39" s="17"/>
    </row>
    <row r="40" spans="1:6" ht="19.95" customHeight="1" x14ac:dyDescent="0.25">
      <c r="A40" s="64"/>
      <c r="B40" s="65"/>
      <c r="C40" s="65"/>
      <c r="D40" s="66"/>
      <c r="E40" s="33"/>
      <c r="F40" s="17"/>
    </row>
    <row r="41" spans="1:6" ht="19.95" customHeight="1" x14ac:dyDescent="0.25">
      <c r="A41" s="12"/>
      <c r="B41" s="31" t="s">
        <v>160</v>
      </c>
      <c r="C41" s="32" t="s">
        <v>7</v>
      </c>
      <c r="D41" s="28"/>
      <c r="E41" s="33"/>
      <c r="F41" s="17"/>
    </row>
    <row r="42" spans="1:6" ht="19.95" customHeight="1" x14ac:dyDescent="0.25">
      <c r="A42" s="67" t="s">
        <v>61</v>
      </c>
      <c r="B42" s="34" t="s">
        <v>155</v>
      </c>
      <c r="C42" s="39" t="s">
        <v>118</v>
      </c>
      <c r="D42" s="26">
        <v>60960</v>
      </c>
      <c r="E42" s="5"/>
      <c r="F42" s="25">
        <f t="shared" ref="F42:F47" si="2">SUM(D42*E42)</f>
        <v>0</v>
      </c>
    </row>
    <row r="43" spans="1:6" ht="19.95" customHeight="1" x14ac:dyDescent="0.25">
      <c r="A43" s="67" t="s">
        <v>62</v>
      </c>
      <c r="B43" s="34" t="s">
        <v>156</v>
      </c>
      <c r="C43" s="39" t="s">
        <v>119</v>
      </c>
      <c r="D43" s="26">
        <v>87180</v>
      </c>
      <c r="E43" s="5"/>
      <c r="F43" s="25">
        <f t="shared" si="2"/>
        <v>0</v>
      </c>
    </row>
    <row r="44" spans="1:6" ht="19.95" customHeight="1" x14ac:dyDescent="0.25">
      <c r="A44" s="67" t="s">
        <v>63</v>
      </c>
      <c r="B44" s="34" t="s">
        <v>157</v>
      </c>
      <c r="C44" s="39" t="s">
        <v>120</v>
      </c>
      <c r="D44" s="26">
        <v>112120</v>
      </c>
      <c r="E44" s="5"/>
      <c r="F44" s="25">
        <f t="shared" si="2"/>
        <v>0</v>
      </c>
    </row>
    <row r="45" spans="1:6" ht="19.95" customHeight="1" x14ac:dyDescent="0.25">
      <c r="A45" s="67" t="s">
        <v>64</v>
      </c>
      <c r="B45" s="38" t="s">
        <v>42</v>
      </c>
      <c r="C45" s="39" t="s">
        <v>42</v>
      </c>
      <c r="D45" s="26">
        <v>16840</v>
      </c>
      <c r="E45" s="5"/>
      <c r="F45" s="25">
        <f t="shared" si="2"/>
        <v>0</v>
      </c>
    </row>
    <row r="46" spans="1:6" ht="19.95" customHeight="1" x14ac:dyDescent="0.25">
      <c r="A46" s="23" t="s">
        <v>65</v>
      </c>
      <c r="B46" s="34" t="s">
        <v>158</v>
      </c>
      <c r="C46" s="23" t="s">
        <v>35</v>
      </c>
      <c r="D46" s="26">
        <v>6590</v>
      </c>
      <c r="E46" s="5"/>
      <c r="F46" s="25">
        <f t="shared" si="2"/>
        <v>0</v>
      </c>
    </row>
    <row r="47" spans="1:6" ht="19.95" customHeight="1" x14ac:dyDescent="0.25">
      <c r="A47" s="68" t="s">
        <v>123</v>
      </c>
      <c r="B47" s="69" t="s">
        <v>159</v>
      </c>
      <c r="C47" s="68" t="s">
        <v>124</v>
      </c>
      <c r="D47" s="26">
        <v>36490</v>
      </c>
      <c r="E47" s="70"/>
      <c r="F47" s="71">
        <f t="shared" si="2"/>
        <v>0</v>
      </c>
    </row>
    <row r="48" spans="1:6" ht="19.95" customHeight="1" x14ac:dyDescent="0.25">
      <c r="A48" s="63"/>
      <c r="B48" s="49"/>
      <c r="C48" s="49"/>
      <c r="D48" s="72"/>
      <c r="E48" s="73"/>
      <c r="F48" s="17"/>
    </row>
    <row r="49" spans="1:6" ht="19.95" customHeight="1" x14ac:dyDescent="0.25">
      <c r="A49" s="12"/>
      <c r="B49" s="29"/>
      <c r="C49" s="30"/>
      <c r="D49" s="28"/>
      <c r="E49" s="33"/>
      <c r="F49" s="17"/>
    </row>
    <row r="50" spans="1:6" ht="19.95" customHeight="1" x14ac:dyDescent="0.25">
      <c r="A50" s="12"/>
      <c r="B50" s="31" t="s">
        <v>191</v>
      </c>
      <c r="C50" s="32" t="s">
        <v>13</v>
      </c>
      <c r="D50" s="28"/>
      <c r="E50" s="33"/>
      <c r="F50" s="17"/>
    </row>
    <row r="51" spans="1:6" ht="19.95" customHeight="1" x14ac:dyDescent="0.25">
      <c r="A51" s="22" t="s">
        <v>66</v>
      </c>
      <c r="B51" s="34" t="s">
        <v>161</v>
      </c>
      <c r="C51" s="23" t="s">
        <v>43</v>
      </c>
      <c r="D51" s="26">
        <v>2480</v>
      </c>
      <c r="E51" s="5"/>
      <c r="F51" s="25">
        <f t="shared" ref="F51:F60" si="3">SUM(D51*E51)</f>
        <v>0</v>
      </c>
    </row>
    <row r="52" spans="1:6" ht="19.95" customHeight="1" x14ac:dyDescent="0.25">
      <c r="A52" s="22" t="s">
        <v>67</v>
      </c>
      <c r="B52" s="74" t="s">
        <v>203</v>
      </c>
      <c r="C52" s="3" t="s">
        <v>204</v>
      </c>
      <c r="D52" s="26">
        <v>3620</v>
      </c>
      <c r="E52" s="5"/>
      <c r="F52" s="25">
        <f t="shared" si="3"/>
        <v>0</v>
      </c>
    </row>
    <row r="53" spans="1:6" ht="19.95" customHeight="1" x14ac:dyDescent="0.25">
      <c r="A53" s="22" t="s">
        <v>68</v>
      </c>
      <c r="B53" s="38" t="s">
        <v>198</v>
      </c>
      <c r="C53" s="39" t="s">
        <v>117</v>
      </c>
      <c r="D53" s="26">
        <v>18480</v>
      </c>
      <c r="E53" s="5"/>
      <c r="F53" s="25">
        <f t="shared" si="3"/>
        <v>0</v>
      </c>
    </row>
    <row r="54" spans="1:6" ht="19.95" customHeight="1" x14ac:dyDescent="0.25">
      <c r="A54" s="22" t="s">
        <v>69</v>
      </c>
      <c r="B54" s="38" t="s">
        <v>162</v>
      </c>
      <c r="C54" s="39" t="s">
        <v>21</v>
      </c>
      <c r="D54" s="26">
        <v>610</v>
      </c>
      <c r="E54" s="5"/>
      <c r="F54" s="25">
        <f t="shared" si="3"/>
        <v>0</v>
      </c>
    </row>
    <row r="55" spans="1:6" ht="19.95" customHeight="1" x14ac:dyDescent="0.25">
      <c r="A55" s="22" t="s">
        <v>70</v>
      </c>
      <c r="B55" s="34" t="s">
        <v>163</v>
      </c>
      <c r="C55" s="23" t="s">
        <v>22</v>
      </c>
      <c r="D55" s="26">
        <v>1190</v>
      </c>
      <c r="E55" s="5"/>
      <c r="F55" s="25">
        <f t="shared" si="3"/>
        <v>0</v>
      </c>
    </row>
    <row r="56" spans="1:6" ht="19.95" customHeight="1" x14ac:dyDescent="0.25">
      <c r="A56" s="22" t="s">
        <v>71</v>
      </c>
      <c r="B56" s="34" t="s">
        <v>164</v>
      </c>
      <c r="C56" s="23" t="s">
        <v>23</v>
      </c>
      <c r="D56" s="26">
        <v>4930</v>
      </c>
      <c r="E56" s="5"/>
      <c r="F56" s="25">
        <f t="shared" si="3"/>
        <v>0</v>
      </c>
    </row>
    <row r="57" spans="1:6" ht="19.95" customHeight="1" x14ac:dyDescent="0.25">
      <c r="A57" s="22" t="s">
        <v>72</v>
      </c>
      <c r="B57" s="34" t="s">
        <v>165</v>
      </c>
      <c r="C57" s="23" t="s">
        <v>24</v>
      </c>
      <c r="D57" s="26">
        <v>4470</v>
      </c>
      <c r="E57" s="5"/>
      <c r="F57" s="25">
        <f t="shared" si="3"/>
        <v>0</v>
      </c>
    </row>
    <row r="58" spans="1:6" ht="19.95" customHeight="1" x14ac:dyDescent="0.25">
      <c r="A58" s="22" t="s">
        <v>73</v>
      </c>
      <c r="B58" s="34" t="s">
        <v>166</v>
      </c>
      <c r="C58" s="23" t="s">
        <v>25</v>
      </c>
      <c r="D58" s="26">
        <v>4350</v>
      </c>
      <c r="E58" s="5"/>
      <c r="F58" s="25">
        <f t="shared" si="3"/>
        <v>0</v>
      </c>
    </row>
    <row r="59" spans="1:6" ht="19.95" customHeight="1" x14ac:dyDescent="0.25">
      <c r="A59" s="22" t="s">
        <v>74</v>
      </c>
      <c r="B59" s="34" t="s">
        <v>167</v>
      </c>
      <c r="C59" s="23" t="s">
        <v>26</v>
      </c>
      <c r="D59" s="26">
        <v>11990</v>
      </c>
      <c r="E59" s="5"/>
      <c r="F59" s="25">
        <f t="shared" si="3"/>
        <v>0</v>
      </c>
    </row>
    <row r="60" spans="1:6" ht="19.95" customHeight="1" x14ac:dyDescent="0.25">
      <c r="A60" s="22" t="s">
        <v>75</v>
      </c>
      <c r="B60" s="34" t="s">
        <v>168</v>
      </c>
      <c r="C60" s="23" t="s">
        <v>27</v>
      </c>
      <c r="D60" s="26">
        <v>16540</v>
      </c>
      <c r="E60" s="5"/>
      <c r="F60" s="25">
        <f t="shared" si="3"/>
        <v>0</v>
      </c>
    </row>
    <row r="61" spans="1:6" ht="19.95" customHeight="1" x14ac:dyDescent="0.25">
      <c r="A61" s="27"/>
      <c r="B61" s="63"/>
      <c r="C61" s="27"/>
      <c r="D61" s="28"/>
      <c r="E61" s="33"/>
      <c r="F61" s="17"/>
    </row>
    <row r="62" spans="1:6" ht="19.95" customHeight="1" x14ac:dyDescent="0.25">
      <c r="A62" s="12"/>
      <c r="B62" s="75"/>
      <c r="C62" s="30"/>
      <c r="D62" s="28"/>
      <c r="E62" s="33"/>
      <c r="F62" s="17"/>
    </row>
    <row r="63" spans="1:6" s="76" customFormat="1" ht="19.95" customHeight="1" collapsed="1" x14ac:dyDescent="0.25">
      <c r="A63" s="12"/>
      <c r="B63" s="31" t="s">
        <v>192</v>
      </c>
      <c r="C63" s="32" t="s">
        <v>14</v>
      </c>
      <c r="D63" s="28"/>
      <c r="E63" s="33"/>
      <c r="F63" s="17"/>
    </row>
    <row r="64" spans="1:6" ht="30" x14ac:dyDescent="0.25">
      <c r="A64" s="77" t="s">
        <v>76</v>
      </c>
      <c r="B64" s="78" t="s">
        <v>169</v>
      </c>
      <c r="C64" s="79" t="s">
        <v>121</v>
      </c>
      <c r="D64" s="80">
        <v>7970</v>
      </c>
      <c r="E64" s="5"/>
      <c r="F64" s="25">
        <f t="shared" ref="F64:F76" si="4">SUM(D64*E64)</f>
        <v>0</v>
      </c>
    </row>
    <row r="65" spans="1:6" ht="30" x14ac:dyDescent="0.25">
      <c r="A65" s="77" t="s">
        <v>77</v>
      </c>
      <c r="B65" s="81" t="s">
        <v>170</v>
      </c>
      <c r="C65" s="82" t="s">
        <v>122</v>
      </c>
      <c r="D65" s="83">
        <v>9610</v>
      </c>
      <c r="E65" s="5"/>
      <c r="F65" s="25">
        <f t="shared" si="4"/>
        <v>0</v>
      </c>
    </row>
    <row r="66" spans="1:6" ht="19.95" customHeight="1" x14ac:dyDescent="0.25">
      <c r="A66" s="77" t="s">
        <v>78</v>
      </c>
      <c r="B66" s="81" t="s">
        <v>171</v>
      </c>
      <c r="C66" s="82" t="s">
        <v>28</v>
      </c>
      <c r="D66" s="80">
        <v>3430</v>
      </c>
      <c r="E66" s="5"/>
      <c r="F66" s="25">
        <f t="shared" si="4"/>
        <v>0</v>
      </c>
    </row>
    <row r="67" spans="1:6" ht="19.95" customHeight="1" x14ac:dyDescent="0.25">
      <c r="A67" s="77" t="s">
        <v>79</v>
      </c>
      <c r="B67" s="81" t="s">
        <v>172</v>
      </c>
      <c r="C67" s="81" t="s">
        <v>29</v>
      </c>
      <c r="D67" s="84">
        <v>1110</v>
      </c>
      <c r="E67" s="5"/>
      <c r="F67" s="25">
        <f t="shared" si="4"/>
        <v>0</v>
      </c>
    </row>
    <row r="68" spans="1:6" s="40" customFormat="1" ht="19.95" customHeight="1" x14ac:dyDescent="0.25">
      <c r="A68" s="77" t="s">
        <v>80</v>
      </c>
      <c r="B68" s="85" t="s">
        <v>173</v>
      </c>
      <c r="C68" s="86" t="s">
        <v>131</v>
      </c>
      <c r="D68" s="84">
        <v>5350</v>
      </c>
      <c r="E68" s="5"/>
      <c r="F68" s="25">
        <f t="shared" si="4"/>
        <v>0</v>
      </c>
    </row>
    <row r="69" spans="1:6" s="40" customFormat="1" ht="19.95" customHeight="1" x14ac:dyDescent="0.25">
      <c r="A69" s="77" t="s">
        <v>81</v>
      </c>
      <c r="B69" s="87" t="s">
        <v>174</v>
      </c>
      <c r="C69" s="88" t="s">
        <v>48</v>
      </c>
      <c r="D69" s="80">
        <v>2190</v>
      </c>
      <c r="E69" s="5"/>
      <c r="F69" s="25">
        <f t="shared" si="4"/>
        <v>0</v>
      </c>
    </row>
    <row r="70" spans="1:6" s="40" customFormat="1" ht="19.95" customHeight="1" x14ac:dyDescent="0.25">
      <c r="A70" s="77" t="s">
        <v>82</v>
      </c>
      <c r="B70" s="87" t="s">
        <v>49</v>
      </c>
      <c r="C70" s="88" t="s">
        <v>49</v>
      </c>
      <c r="D70" s="80">
        <v>2220</v>
      </c>
      <c r="E70" s="5"/>
      <c r="F70" s="36">
        <f t="shared" si="4"/>
        <v>0</v>
      </c>
    </row>
    <row r="71" spans="1:6" s="40" customFormat="1" ht="19.95" customHeight="1" x14ac:dyDescent="0.25">
      <c r="A71" s="89" t="s">
        <v>83</v>
      </c>
      <c r="B71" s="87" t="s">
        <v>175</v>
      </c>
      <c r="C71" s="88" t="s">
        <v>132</v>
      </c>
      <c r="D71" s="26">
        <v>1150</v>
      </c>
      <c r="E71" s="5"/>
      <c r="F71" s="25">
        <f t="shared" si="4"/>
        <v>0</v>
      </c>
    </row>
    <row r="72" spans="1:6" s="40" customFormat="1" ht="19.95" customHeight="1" x14ac:dyDescent="0.25">
      <c r="A72" s="90" t="s">
        <v>84</v>
      </c>
      <c r="B72" s="81" t="s">
        <v>176</v>
      </c>
      <c r="C72" s="82" t="s">
        <v>30</v>
      </c>
      <c r="D72" s="26">
        <v>5590</v>
      </c>
      <c r="E72" s="5"/>
      <c r="F72" s="25">
        <f t="shared" si="4"/>
        <v>0</v>
      </c>
    </row>
    <row r="73" spans="1:6" ht="19.95" customHeight="1" x14ac:dyDescent="0.25">
      <c r="A73" s="90" t="s">
        <v>85</v>
      </c>
      <c r="B73" s="87" t="s">
        <v>177</v>
      </c>
      <c r="C73" s="91" t="s">
        <v>57</v>
      </c>
      <c r="D73" s="26">
        <v>2310</v>
      </c>
      <c r="E73" s="5"/>
      <c r="F73" s="25">
        <f t="shared" si="4"/>
        <v>0</v>
      </c>
    </row>
    <row r="74" spans="1:6" ht="105.6" customHeight="1" x14ac:dyDescent="0.25">
      <c r="A74" s="92" t="s">
        <v>86</v>
      </c>
      <c r="B74" s="93" t="s">
        <v>205</v>
      </c>
      <c r="C74" s="94" t="s">
        <v>206</v>
      </c>
      <c r="D74" s="95">
        <v>4250</v>
      </c>
      <c r="E74" s="5"/>
      <c r="F74" s="36">
        <f t="shared" si="4"/>
        <v>0</v>
      </c>
    </row>
    <row r="75" spans="1:6" ht="135.6" x14ac:dyDescent="0.25">
      <c r="A75" s="92" t="s">
        <v>87</v>
      </c>
      <c r="B75" s="93" t="s">
        <v>207</v>
      </c>
      <c r="C75" s="94" t="s">
        <v>208</v>
      </c>
      <c r="D75" s="95">
        <v>8860</v>
      </c>
      <c r="E75" s="96"/>
      <c r="F75" s="36">
        <f t="shared" si="4"/>
        <v>0</v>
      </c>
    </row>
    <row r="76" spans="1:6" ht="142.80000000000001" customHeight="1" x14ac:dyDescent="0.25">
      <c r="A76" s="97" t="s">
        <v>88</v>
      </c>
      <c r="B76" s="93" t="s">
        <v>209</v>
      </c>
      <c r="C76" s="98" t="s">
        <v>210</v>
      </c>
      <c r="D76" s="95">
        <v>15840</v>
      </c>
      <c r="E76" s="99"/>
      <c r="F76" s="36">
        <f t="shared" si="4"/>
        <v>0</v>
      </c>
    </row>
    <row r="77" spans="1:6" ht="19.95" customHeight="1" x14ac:dyDescent="0.25">
      <c r="A77" s="100"/>
      <c r="B77" s="100"/>
      <c r="C77" s="100"/>
      <c r="D77" s="28"/>
      <c r="E77" s="33"/>
      <c r="F77" s="17"/>
    </row>
    <row r="78" spans="1:6" ht="19.95" customHeight="1" x14ac:dyDescent="0.25">
      <c r="A78" s="100"/>
      <c r="B78" s="100"/>
      <c r="C78" s="100"/>
      <c r="D78" s="28"/>
      <c r="E78" s="33"/>
      <c r="F78" s="17"/>
    </row>
    <row r="79" spans="1:6" ht="19.95" customHeight="1" x14ac:dyDescent="0.25">
      <c r="A79" s="12"/>
      <c r="B79" s="31" t="s">
        <v>193</v>
      </c>
      <c r="C79" s="32" t="s">
        <v>8</v>
      </c>
      <c r="D79" s="28"/>
      <c r="E79" s="33"/>
      <c r="F79" s="17"/>
    </row>
    <row r="80" spans="1:6" ht="31.8" customHeight="1" x14ac:dyDescent="0.25">
      <c r="A80" s="101" t="s">
        <v>89</v>
      </c>
      <c r="B80" s="102" t="s">
        <v>178</v>
      </c>
      <c r="C80" s="23" t="s">
        <v>51</v>
      </c>
      <c r="D80" s="95">
        <v>11850</v>
      </c>
      <c r="E80" s="5"/>
      <c r="F80" s="25">
        <f t="shared" ref="F80:F90" si="5">SUM(D80*E80)</f>
        <v>0</v>
      </c>
    </row>
    <row r="81" spans="1:6" s="40" customFormat="1" ht="19.95" customHeight="1" x14ac:dyDescent="0.25">
      <c r="A81" s="103" t="s">
        <v>90</v>
      </c>
      <c r="B81" s="34" t="s">
        <v>179</v>
      </c>
      <c r="C81" s="23" t="s">
        <v>38</v>
      </c>
      <c r="D81" s="26">
        <v>3150</v>
      </c>
      <c r="E81" s="5"/>
      <c r="F81" s="25">
        <f t="shared" si="5"/>
        <v>0</v>
      </c>
    </row>
    <row r="82" spans="1:6" s="40" customFormat="1" ht="19.95" customHeight="1" x14ac:dyDescent="0.25">
      <c r="A82" s="103" t="s">
        <v>91</v>
      </c>
      <c r="B82" s="87" t="s">
        <v>180</v>
      </c>
      <c r="C82" s="91" t="s">
        <v>31</v>
      </c>
      <c r="D82" s="26">
        <v>2350</v>
      </c>
      <c r="E82" s="5"/>
      <c r="F82" s="25">
        <f t="shared" si="5"/>
        <v>0</v>
      </c>
    </row>
    <row r="83" spans="1:6" s="40" customFormat="1" ht="19.95" customHeight="1" x14ac:dyDescent="0.25">
      <c r="A83" s="103" t="s">
        <v>92</v>
      </c>
      <c r="B83" s="104" t="s">
        <v>181</v>
      </c>
      <c r="C83" s="104" t="s">
        <v>45</v>
      </c>
      <c r="D83" s="105">
        <v>2100</v>
      </c>
      <c r="E83" s="106"/>
      <c r="F83" s="107">
        <f t="shared" si="5"/>
        <v>0</v>
      </c>
    </row>
    <row r="84" spans="1:6" s="40" customFormat="1" ht="19.95" customHeight="1" x14ac:dyDescent="0.25">
      <c r="A84" s="103" t="s">
        <v>93</v>
      </c>
      <c r="B84" s="104" t="s">
        <v>182</v>
      </c>
      <c r="C84" s="104" t="s">
        <v>46</v>
      </c>
      <c r="D84" s="108">
        <v>2100</v>
      </c>
      <c r="E84" s="106"/>
      <c r="F84" s="107">
        <f t="shared" si="5"/>
        <v>0</v>
      </c>
    </row>
    <row r="85" spans="1:6" s="40" customFormat="1" ht="19.95" customHeight="1" x14ac:dyDescent="0.25">
      <c r="A85" s="103" t="s">
        <v>94</v>
      </c>
      <c r="B85" s="34" t="s">
        <v>183</v>
      </c>
      <c r="C85" s="23" t="s">
        <v>9</v>
      </c>
      <c r="D85" s="26">
        <v>720</v>
      </c>
      <c r="E85" s="5"/>
      <c r="F85" s="25">
        <f t="shared" si="5"/>
        <v>0</v>
      </c>
    </row>
    <row r="86" spans="1:6" s="40" customFormat="1" ht="19.95" customHeight="1" x14ac:dyDescent="0.25">
      <c r="A86" s="103" t="s">
        <v>95</v>
      </c>
      <c r="B86" s="48" t="s">
        <v>184</v>
      </c>
      <c r="C86" s="109" t="s">
        <v>52</v>
      </c>
      <c r="D86" s="26">
        <v>9160</v>
      </c>
      <c r="E86" s="5"/>
      <c r="F86" s="25">
        <f t="shared" si="5"/>
        <v>0</v>
      </c>
    </row>
    <row r="87" spans="1:6" s="40" customFormat="1" ht="19.95" customHeight="1" x14ac:dyDescent="0.25">
      <c r="A87" s="103" t="s">
        <v>96</v>
      </c>
      <c r="B87" s="110" t="s">
        <v>185</v>
      </c>
      <c r="C87" s="111" t="s">
        <v>32</v>
      </c>
      <c r="D87" s="26">
        <v>630</v>
      </c>
      <c r="E87" s="5"/>
      <c r="F87" s="25">
        <f t="shared" si="5"/>
        <v>0</v>
      </c>
    </row>
    <row r="88" spans="1:6" s="40" customFormat="1" ht="19.95" customHeight="1" x14ac:dyDescent="0.25">
      <c r="A88" s="103" t="s">
        <v>97</v>
      </c>
      <c r="B88" s="48" t="s">
        <v>186</v>
      </c>
      <c r="C88" s="89" t="s">
        <v>50</v>
      </c>
      <c r="D88" s="26">
        <v>4000</v>
      </c>
      <c r="E88" s="5"/>
      <c r="F88" s="25">
        <f t="shared" si="5"/>
        <v>0</v>
      </c>
    </row>
    <row r="89" spans="1:6" s="40" customFormat="1" ht="19.95" customHeight="1" x14ac:dyDescent="0.25">
      <c r="A89" s="112" t="s">
        <v>98</v>
      </c>
      <c r="B89" s="34" t="s">
        <v>187</v>
      </c>
      <c r="C89" s="113" t="s">
        <v>33</v>
      </c>
      <c r="D89" s="26">
        <v>1230</v>
      </c>
      <c r="E89" s="99"/>
      <c r="F89" s="114">
        <f t="shared" si="5"/>
        <v>0</v>
      </c>
    </row>
    <row r="90" spans="1:6" s="40" customFormat="1" ht="19.95" customHeight="1" x14ac:dyDescent="0.25">
      <c r="A90" s="112" t="s">
        <v>99</v>
      </c>
      <c r="B90" s="115" t="s">
        <v>188</v>
      </c>
      <c r="C90" s="44" t="s">
        <v>56</v>
      </c>
      <c r="D90" s="26">
        <v>610</v>
      </c>
      <c r="E90" s="45"/>
      <c r="F90" s="114">
        <f t="shared" si="5"/>
        <v>0</v>
      </c>
    </row>
    <row r="91" spans="1:6" s="40" customFormat="1" ht="19.95" customHeight="1" x14ac:dyDescent="0.25">
      <c r="A91" s="64"/>
      <c r="B91" s="64"/>
      <c r="C91" s="64"/>
      <c r="D91" s="66"/>
      <c r="E91" s="116" t="s">
        <v>10</v>
      </c>
      <c r="F91" s="117">
        <f>SUM(F9:F90)</f>
        <v>409810</v>
      </c>
    </row>
    <row r="92" spans="1:6" ht="19.95" customHeight="1" x14ac:dyDescent="0.25">
      <c r="A92" s="64"/>
      <c r="B92" s="64"/>
      <c r="C92" s="64"/>
      <c r="D92" s="66"/>
      <c r="E92" s="33"/>
      <c r="F92" s="118"/>
    </row>
    <row r="93" spans="1:6" ht="19.95" customHeight="1" x14ac:dyDescent="0.25">
      <c r="A93" s="64"/>
      <c r="B93" s="64"/>
      <c r="C93" s="64"/>
      <c r="D93" s="66"/>
      <c r="E93" s="33"/>
      <c r="F93" s="118"/>
    </row>
    <row r="94" spans="1:6" ht="19.95" customHeight="1" x14ac:dyDescent="0.25">
      <c r="A94" s="12"/>
      <c r="B94" s="31" t="s">
        <v>196</v>
      </c>
      <c r="C94" s="32" t="s">
        <v>197</v>
      </c>
      <c r="D94" s="28"/>
      <c r="E94" s="119"/>
      <c r="F94" s="120"/>
    </row>
    <row r="95" spans="1:6" ht="19.95" customHeight="1" x14ac:dyDescent="0.25">
      <c r="A95" s="27"/>
      <c r="B95" s="43" t="s">
        <v>194</v>
      </c>
      <c r="C95" s="43" t="s">
        <v>195</v>
      </c>
      <c r="D95" s="121">
        <v>26750</v>
      </c>
      <c r="E95" s="122"/>
      <c r="F95" s="114">
        <f>SUM(D95*E95)</f>
        <v>0</v>
      </c>
    </row>
    <row r="96" spans="1:6" ht="45" x14ac:dyDescent="0.25">
      <c r="A96" s="27"/>
      <c r="B96" s="63"/>
      <c r="C96" s="27"/>
      <c r="D96" s="28"/>
      <c r="E96" s="123" t="s">
        <v>11</v>
      </c>
      <c r="F96" s="134">
        <f>SUM(F91:F95)</f>
        <v>409810</v>
      </c>
    </row>
    <row r="97" spans="1:6" ht="19.95" customHeight="1" x14ac:dyDescent="0.25">
      <c r="A97" s="124"/>
      <c r="B97" s="63"/>
      <c r="C97" s="63"/>
      <c r="D97" s="28"/>
      <c r="E97" s="125"/>
      <c r="F97" s="126"/>
    </row>
    <row r="98" spans="1:6" s="40" customFormat="1" ht="19.95" customHeight="1" x14ac:dyDescent="0.25">
      <c r="B98" s="127"/>
      <c r="C98" s="127"/>
      <c r="D98" s="128"/>
      <c r="E98" s="129"/>
      <c r="F98" s="130"/>
    </row>
    <row r="99" spans="1:6" s="40" customFormat="1" ht="19.95" customHeight="1" x14ac:dyDescent="0.25">
      <c r="B99" s="1"/>
      <c r="C99" s="131"/>
      <c r="D99" s="132"/>
      <c r="E99" s="130"/>
      <c r="F99" s="130"/>
    </row>
    <row r="100" spans="1:6" s="40" customFormat="1" ht="19.95" customHeight="1" x14ac:dyDescent="0.25">
      <c r="B100" s="1"/>
      <c r="C100" s="131"/>
      <c r="D100" s="128"/>
      <c r="E100" s="129"/>
      <c r="F100" s="130"/>
    </row>
    <row r="101" spans="1:6" s="40" customFormat="1" ht="19.95" customHeight="1" x14ac:dyDescent="0.25">
      <c r="B101" s="1"/>
      <c r="C101" s="1"/>
      <c r="D101" s="50"/>
      <c r="E101" s="133"/>
      <c r="F101" s="133"/>
    </row>
    <row r="102" spans="1:6" s="40" customFormat="1" ht="19.95" customHeight="1" x14ac:dyDescent="0.25">
      <c r="B102" s="1"/>
      <c r="C102" s="1"/>
      <c r="D102" s="50"/>
      <c r="E102" s="133"/>
      <c r="F102" s="133"/>
    </row>
  </sheetData>
  <mergeCells count="1">
    <mergeCell ref="A1:F6"/>
  </mergeCells>
  <phoneticPr fontId="5" type="noConversion"/>
  <pageMargins left="1.8897637795275593" right="0.70866141732283472" top="0.74803149606299213" bottom="0.74803149606299213" header="0.31496062992125984" footer="0.31496062992125984"/>
  <pageSetup paperSize="9" scale="38" fitToHeight="0" orientation="landscape" r:id="rId1"/>
  <rowBreaks count="1" manualBreakCount="1">
    <brk id="60" max="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PARDO 38</vt:lpstr>
      <vt:lpstr>'PARDO 38'!Yazdırma_Alanı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Barili</dc:creator>
  <cp:lastModifiedBy>Lara TUHUYAN</cp:lastModifiedBy>
  <cp:lastPrinted>2022-11-07T15:50:35Z</cp:lastPrinted>
  <dcterms:created xsi:type="dcterms:W3CDTF">2017-03-15T16:45:09Z</dcterms:created>
  <dcterms:modified xsi:type="dcterms:W3CDTF">2022-11-07T15:54:04Z</dcterms:modified>
</cp:coreProperties>
</file>