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20"/>
  <workbookPr defaultThemeVersion="166925"/>
  <mc:AlternateContent xmlns:mc="http://schemas.openxmlformats.org/markup-compatibility/2006">
    <mc:Choice Requires="x15">
      <x15ac:absPath xmlns:x15ac="http://schemas.microsoft.com/office/spreadsheetml/2010/11/ac" url="https://sinoeagleus-my.sharepoint.com/personal/laura_brafford_aquilaboats_com/Documents/Order Confirmations/Current Price and Spec Sheets/July Price WIP/A36S/"/>
    </mc:Choice>
  </mc:AlternateContent>
  <xr:revisionPtr revIDLastSave="2" documentId="8_{FE6877F8-2463-954A-8592-759E1C0301E0}" xr6:coauthVersionLast="47" xr6:coauthVersionMax="47" xr10:uidLastSave="{BD607E8D-4BEF-F74A-9FB2-DF5F261753F4}"/>
  <bookViews>
    <workbookView xWindow="35080" yWindow="2120" windowWidth="25840" windowHeight="15940" xr2:uid="{C6CFECAE-E051-46D9-A656-D610C3F39DD6}"/>
  </bookViews>
  <sheets>
    <sheet name="Sheet1" sheetId="1" r:id="rId1"/>
  </sheets>
  <definedNames>
    <definedName name="_xlnm.Print_Area" localSheetId="0">Sheet1!$A$1:$J$66</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9" i="1" l="1"/>
  <c r="J11" i="1"/>
  <c r="J13" i="1"/>
  <c r="J14" i="1"/>
  <c r="J16" i="1"/>
  <c r="J18" i="1"/>
  <c r="J19" i="1"/>
  <c r="J20" i="1"/>
  <c r="J22" i="1"/>
  <c r="J24" i="1"/>
  <c r="J25" i="1"/>
  <c r="J26" i="1"/>
  <c r="J28" i="1"/>
  <c r="J29" i="1"/>
  <c r="J31" i="1"/>
  <c r="J32" i="1"/>
  <c r="J33" i="1"/>
  <c r="J35" i="1"/>
  <c r="J36" i="1"/>
  <c r="J37" i="1"/>
  <c r="J39" i="1"/>
  <c r="J40" i="1"/>
  <c r="J42" i="1"/>
  <c r="J43" i="1"/>
  <c r="J44" i="1"/>
  <c r="J46" i="1"/>
  <c r="J48" i="1"/>
  <c r="J49" i="1"/>
  <c r="J50" i="1"/>
  <c r="J52" i="1"/>
  <c r="J54" i="1"/>
  <c r="J55" i="1"/>
  <c r="J56" i="1"/>
  <c r="J57" i="1"/>
  <c r="J59" i="1"/>
  <c r="J63" i="1"/>
</calcChain>
</file>

<file path=xl/sharedStrings.xml><?xml version="1.0" encoding="utf-8"?>
<sst xmlns="http://schemas.openxmlformats.org/spreadsheetml/2006/main" count="63" uniqueCount="63">
  <si>
    <t>Power</t>
  </si>
  <si>
    <t xml:space="preserve">Foils </t>
  </si>
  <si>
    <t>Windshield</t>
  </si>
  <si>
    <t>Galley and Table</t>
  </si>
  <si>
    <t xml:space="preserve">Canvas (to be installed by dealer) </t>
  </si>
  <si>
    <t xml:space="preserve">Comfort </t>
  </si>
  <si>
    <t xml:space="preserve">Electrical </t>
  </si>
  <si>
    <t xml:space="preserve">Lighting </t>
  </si>
  <si>
    <t xml:space="preserve">Water </t>
  </si>
  <si>
    <t xml:space="preserve">Shipping </t>
  </si>
  <si>
    <t xml:space="preserve">- </t>
  </si>
  <si>
    <t xml:space="preserve">   USD</t>
  </si>
  <si>
    <t>CHOICE</t>
  </si>
  <si>
    <t>*Prices above don't include VAT &amp; Luxury Tax and Tariff Tax. Sino Eagle Yachts reserves the right to change specifications and pricing without notice*</t>
  </si>
  <si>
    <t xml:space="preserve">Package </t>
  </si>
  <si>
    <t>Hard top with two electrical sliding hatches in lieu of standard two manual opening hatches</t>
  </si>
  <si>
    <t xml:space="preserve">Hard top with electrical retractable canvas sunroof in lieu of standard two manual opening hatches - *option not recommended with full height windshield option* </t>
  </si>
  <si>
    <t>Stainless steel sup racks mounted on hard top</t>
  </si>
  <si>
    <t>Full height windscreen and side windows in lieu of std half height windshield *do not select if cruiser package option selected*</t>
  </si>
  <si>
    <t>Exterior upholstery upgraded to diamond stitched "Storm Grey" in lieu of standard "Quartz" without diamond stitching</t>
  </si>
  <si>
    <t>Exterior upholstery upgraded to diamond stitched "Surf Mocha" in lieu of standard "Quartz" without diamond stitching</t>
  </si>
  <si>
    <t xml:space="preserve">Upgrade standard non-skid deck floor with synthetic marine teak color decking covering main deck areas including bow area deck - Flexiteek 2G </t>
  </si>
  <si>
    <t xml:space="preserve">Remove starboard seat and add module with electric bbq + 42l stainless steel fridge/freezer in lieu of seating </t>
  </si>
  <si>
    <t xml:space="preserve">Remove port seat and add module for additional top loading storage </t>
  </si>
  <si>
    <t>Drop down salon table with removable cushion in lieu of standard hinged table</t>
  </si>
  <si>
    <t xml:space="preserve">Bow seating canvas cover - black </t>
  </si>
  <si>
    <t xml:space="preserve">Forward deck seating removable sunshade system </t>
  </si>
  <si>
    <t>Stainless steel bow ladder (extends to water level for beach access)</t>
  </si>
  <si>
    <t xml:space="preserve">Wireless remote for windlass </t>
  </si>
  <si>
    <t xml:space="preserve">Spot light with remote mounted at helm </t>
  </si>
  <si>
    <t>Fresh water deck wash-down at bow (installed in anchor locker)</t>
  </si>
  <si>
    <t xml:space="preserve">Hard Top </t>
  </si>
  <si>
    <t>Electronics and Sound</t>
  </si>
  <si>
    <t>Australian Compliance</t>
  </si>
  <si>
    <t>-</t>
  </si>
  <si>
    <t xml:space="preserve">Exterior Upholstery and Deck </t>
  </si>
  <si>
    <t>Aft Deck Seating</t>
  </si>
  <si>
    <t>Deck Gear and Anchoring</t>
  </si>
  <si>
    <t>Total for boat EX Shanghai shipping port</t>
  </si>
  <si>
    <t xml:space="preserve">For Australia territory only - must be selected if boat has Australia destination due to electrical compliance requirements </t>
  </si>
  <si>
    <t xml:space="preserve">Cruiser package - fixed sliding three panel door, full height windshield and side windows, snap in carpet in galley/salon area, folding table with extra built in storage drawers below table, curtains covering AFT and side windows, upgraded salon/galley wood and head liner details </t>
  </si>
  <si>
    <t>Fishing package - starboard AFT module with electric BBQ and 42L fridge/freezer - central AFT module including 4 fishing rod holders, fish box/cooler salt water washdown - port AFT module with livewell - stainless steel AFT deck fold down dive ladder with wrap around railing in lieu of standard ladder</t>
  </si>
  <si>
    <t>Aquila Hydro Glide semi foiling system to improve comfort and consumption (see document for additional information) *not available with 400HP engines*</t>
  </si>
  <si>
    <t xml:space="preserve">Electric BBQ installed at galley - can not be ordered with cooktop at galley </t>
  </si>
  <si>
    <t xml:space="preserve">Electric single burner induction cooktop installed at galley - can not be ordered with BBQ at galley </t>
  </si>
  <si>
    <t>Air conditioning both cabins - 2 x 6000 BTU (shore power only if generator option is not selected)</t>
  </si>
  <si>
    <t>Air conditioning main deck - 1 x 16000 BTU (shore power only if generator option is not selected)</t>
  </si>
  <si>
    <t>AFT drop down canvas door enclosure - black (recommended with upper deck aircon)</t>
  </si>
  <si>
    <t xml:space="preserve">Dinghy davit with manual pulley lift system, max dinghy (8FT) and outboard (6HP) max weight on each davit is 175LBS-79KG </t>
  </si>
  <si>
    <t>Generator - diesel Fischer Panda 5KW (110v) / 4.5KW (220V) with sound enclosure, remote control and designated 80l/21Us gal fuel tank (power management may be needed)</t>
  </si>
  <si>
    <t xml:space="preserve">Underwater lighting - 4 x blue LED 60DEG 2500 lumen </t>
  </si>
  <si>
    <t xml:space="preserve">Premium blue LED deck lighting package </t>
  </si>
  <si>
    <t>Coastal navigation package - 1 x raymarine 12" axiom Pro S chart plotter with CPT-S thru hull transducer / raymarine ray90 VHF with speaker and antennae</t>
  </si>
  <si>
    <t>Offshore navigation package - 2 x raymarine 12" axiom Pro RVX and Pro S chart plotter with CPT-S thru hull transducer / raymarine ray 90 VHF with speaker and antennae / raymarine radome Rd418HD color scanner 4KW 18" with seaview mount</t>
  </si>
  <si>
    <t xml:space="preserve">Raymarine AIS 700 with antenna coupling </t>
  </si>
  <si>
    <t>Premium sound system - 6 x 230w LED 6.5" speakers, 2 x 1400W AMP, 1 x wireless remote, 1 x LED 10" subwoofer in lieu of standard 6 x 200W 6" speakers</t>
  </si>
  <si>
    <t>Aquila 36 Sport Power Catamaran</t>
  </si>
  <si>
    <t>Aquila 36 S</t>
  </si>
  <si>
    <t>Two white Mercury Verado L6 400HP with joystick piloting control and active trim control (includes autopilot, electric steering and skyhook) - **option not available with Aquila Hydro Glide Foil option**</t>
  </si>
  <si>
    <t xml:space="preserve">Shanghai to final destination (dealer to confirm shipping rate and terms) </t>
  </si>
  <si>
    <t xml:space="preserve">Two cabins, two electric toilets and showers, two white Mercury Verado V8 300HP with joystick piloting control (includes autopilot, electric steering and skyhook) and 4" vessel view display with active trim, windlass 1000W with handheld control, rope(200FT), chain(15FT), and stainless steel 35LBS anchor with bridle, fan in each cabin, retractable stainless steel swim ladder - includes shipping cradle and shrink wrap - see base boat specifications list for additional details </t>
  </si>
  <si>
    <t>**Official Pricing - Effective July 1st, 2022 - Pricing subject to change**</t>
  </si>
  <si>
    <t>2023 Suggested Retail Price List A36205-A36224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</si>
</sst>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409]* #,##0_ ;_-[$$-409]* \-#,##0\ ;_-[$$-409]* &quot;-&quot;??_ ;_-@_ "/>
  </numFmts>
  <fonts count="9" x14ac:knownFonts="1">
    <font>
      <sz val="11"/>
      <color theme="1"/>
      <name val="Paralucent Medium"/>
      <family val="2"/>
      <charset val="222"/>
    </font>
    <font>
      <sz val="11"/>
      <color rgb="FF555D6A"/>
      <name val="Paralucent Medium"/>
    </font>
    <font>
      <i/>
      <sz val="10"/>
      <color rgb="FF555D6A"/>
      <name val="Paralucent Medium"/>
    </font>
    <font>
      <sz val="11"/>
      <color rgb="FF4185BF"/>
      <name val="Paralucent Medium"/>
    </font>
    <font>
      <sz val="11"/>
      <color rgb="FF555D6A"/>
      <name val="Paralucent Medium"/>
    </font>
    <font>
      <b/>
      <sz val="20"/>
      <color theme="1"/>
      <name val="Paralucent Medium"/>
    </font>
    <font>
      <b/>
      <sz val="18"/>
      <color theme="1"/>
      <name val="Paralucent Medium"/>
    </font>
    <font>
      <b/>
      <sz val="11"/>
      <color rgb="FFFF0000"/>
      <name val="Paralucent Medium"/>
    </font>
    <font>
      <sz val="11"/>
      <color theme="1"/>
      <name val="Paralucent Medium"/>
      <family val="2"/>
      <charset val="222"/>
    </font>
  </fonts>
  <fills count="3">
    <fill>
      <patternFill patternType="none"/>
    </fill>
    <fill>
      <patternFill patternType="gray125"/>
    </fill>
    <fill>
      <patternFill patternType="solid">
        <fgColor theme="0"/>
        <bgColor indexed="64"/>
      </patternFill>
    </fill>
  </fills>
  <borders count="12">
    <border>
      <left/>
      <right/>
      <top/>
      <bottom/>
      <diagonal/>
    </border>
    <border>
      <left style="thin">
        <color rgb="FFD1D3D4"/>
      </left>
      <right style="thin">
        <color rgb="FFD1D3D4"/>
      </right>
      <top style="thin">
        <color rgb="FFD1D3D4"/>
      </top>
      <bottom style="thin">
        <color rgb="FFD1D3D4"/>
      </bottom>
      <diagonal/>
    </border>
    <border>
      <left/>
      <right/>
      <top style="thin">
        <color rgb="FFD1D3D4"/>
      </top>
      <bottom style="thin">
        <color rgb="FFD1D3D4"/>
      </bottom>
      <diagonal/>
    </border>
    <border>
      <left/>
      <right style="thin">
        <color rgb="FFD1D3D4"/>
      </right>
      <top style="thin">
        <color rgb="FFD1D3D4"/>
      </top>
      <bottom style="thin">
        <color rgb="FFD1D3D4"/>
      </bottom>
      <diagonal/>
    </border>
    <border>
      <left/>
      <right/>
      <top/>
      <bottom style="thin">
        <color rgb="FFD1D3D4"/>
      </bottom>
      <diagonal/>
    </border>
    <border>
      <left/>
      <right style="thin">
        <color rgb="FFD1D3D4"/>
      </right>
      <top/>
      <bottom style="thin">
        <color rgb="FFD1D3D4"/>
      </bottom>
      <diagonal/>
    </border>
    <border>
      <left/>
      <right style="thin">
        <color rgb="FFD1D3D4"/>
      </right>
      <top/>
      <bottom/>
      <diagonal/>
    </border>
    <border>
      <left/>
      <right/>
      <top style="thin">
        <color rgb="FFD1D3D4"/>
      </top>
      <bottom/>
      <diagonal/>
    </border>
    <border>
      <left style="thin">
        <color rgb="FFD1D3D4"/>
      </left>
      <right style="thin">
        <color rgb="FFD1D3D4"/>
      </right>
      <top/>
      <bottom style="thin">
        <color rgb="FFD1D3D4"/>
      </bottom>
      <diagonal/>
    </border>
    <border>
      <left style="thin">
        <color rgb="FFD1D3D4"/>
      </left>
      <right/>
      <top/>
      <bottom style="thin">
        <color rgb="FFD1D3D4"/>
      </bottom>
      <diagonal/>
    </border>
    <border>
      <left style="thin">
        <color rgb="FFD1D3D4"/>
      </left>
      <right/>
      <top/>
      <bottom/>
      <diagonal/>
    </border>
    <border>
      <left style="thin">
        <color theme="2"/>
      </left>
      <right style="thin">
        <color theme="2"/>
      </right>
      <top style="thin">
        <color theme="2"/>
      </top>
      <bottom style="thin">
        <color theme="2"/>
      </bottom>
      <diagonal/>
    </border>
  </borders>
  <cellStyleXfs count="2">
    <xf numFmtId="0" fontId="0" fillId="0" borderId="0"/>
    <xf numFmtId="0" fontId="8" fillId="0" borderId="0"/>
  </cellStyleXfs>
  <cellXfs count="39">
    <xf numFmtId="0" fontId="0" fillId="0" borderId="0" xfId="0"/>
    <xf numFmtId="0" fontId="1" fillId="0" borderId="0" xfId="0" applyFont="1"/>
    <xf numFmtId="164" fontId="1" fillId="0" borderId="0" xfId="0" applyNumberFormat="1" applyFont="1" applyAlignment="1">
      <alignment horizontal="center" vertical="center" wrapText="1"/>
    </xf>
    <xf numFmtId="164" fontId="1" fillId="0" borderId="3" xfId="0" applyNumberFormat="1" applyFont="1" applyBorder="1" applyAlignment="1">
      <alignment horizontal="center" vertical="center" wrapText="1"/>
    </xf>
    <xf numFmtId="164" fontId="1" fillId="0" borderId="1" xfId="0" applyNumberFormat="1" applyFont="1" applyBorder="1" applyAlignment="1">
      <alignment horizontal="center" vertical="center" wrapText="1"/>
    </xf>
    <xf numFmtId="0" fontId="1" fillId="0" borderId="4" xfId="0" applyFont="1" applyBorder="1"/>
    <xf numFmtId="164" fontId="1" fillId="0" borderId="2" xfId="0" applyNumberFormat="1" applyFont="1" applyBorder="1" applyAlignment="1">
      <alignment horizontal="center" vertical="center" wrapText="1"/>
    </xf>
    <xf numFmtId="164" fontId="1" fillId="0" borderId="7" xfId="0" applyNumberFormat="1" applyFont="1" applyBorder="1" applyAlignment="1">
      <alignment horizontal="center" vertical="center" wrapText="1"/>
    </xf>
    <xf numFmtId="164" fontId="1" fillId="0" borderId="4" xfId="0" applyNumberFormat="1" applyFont="1" applyBorder="1" applyAlignment="1">
      <alignment horizontal="center" vertical="center" wrapText="1"/>
    </xf>
    <xf numFmtId="0" fontId="1" fillId="0" borderId="0" xfId="0" applyFont="1" applyBorder="1"/>
    <xf numFmtId="164" fontId="1" fillId="0" borderId="8" xfId="0" applyNumberFormat="1" applyFont="1" applyBorder="1" applyAlignment="1">
      <alignment horizontal="center" vertical="center" wrapText="1"/>
    </xf>
    <xf numFmtId="0" fontId="1" fillId="0" borderId="1" xfId="0" applyFont="1" applyBorder="1" applyAlignment="1">
      <alignment horizontal="center" vertical="center"/>
    </xf>
    <xf numFmtId="164" fontId="1" fillId="0" borderId="0" xfId="0" applyNumberFormat="1" applyFont="1" applyBorder="1" applyAlignment="1">
      <alignment horizontal="center" vertical="center" wrapText="1"/>
    </xf>
    <xf numFmtId="0" fontId="3" fillId="0" borderId="0" xfId="0" applyFont="1" applyBorder="1"/>
    <xf numFmtId="0" fontId="3" fillId="0" borderId="4" xfId="0" applyFont="1" applyBorder="1"/>
    <xf numFmtId="164" fontId="1" fillId="0" borderId="11" xfId="0" applyNumberFormat="1" applyFont="1" applyBorder="1" applyAlignment="1">
      <alignment horizontal="center" vertical="center" wrapText="1"/>
    </xf>
    <xf numFmtId="0" fontId="7" fillId="0" borderId="1" xfId="0" applyFont="1" applyFill="1" applyBorder="1" applyAlignment="1">
      <alignment horizontal="center" vertical="center" wrapText="1"/>
    </xf>
    <xf numFmtId="0" fontId="7" fillId="0" borderId="0" xfId="0" applyFont="1" applyFill="1" applyBorder="1" applyAlignment="1">
      <alignment horizontal="left" wrapText="1"/>
    </xf>
    <xf numFmtId="0" fontId="7" fillId="0" borderId="0" xfId="0" applyFont="1" applyBorder="1" applyAlignment="1">
      <alignment horizontal="center" vertical="center" wrapText="1"/>
    </xf>
    <xf numFmtId="0" fontId="7" fillId="0" borderId="1" xfId="0" applyFont="1" applyBorder="1" applyAlignment="1">
      <alignment horizontal="center" vertical="center" wrapText="1"/>
    </xf>
    <xf numFmtId="0" fontId="7" fillId="0" borderId="0" xfId="0" applyFont="1" applyBorder="1" applyAlignment="1">
      <alignment horizontal="left" wrapText="1"/>
    </xf>
    <xf numFmtId="0" fontId="7" fillId="0" borderId="0" xfId="0" applyFont="1" applyBorder="1" applyAlignment="1">
      <alignment horizontal="left" vertical="center" wrapText="1"/>
    </xf>
    <xf numFmtId="0" fontId="7" fillId="0" borderId="8" xfId="0" applyFont="1" applyBorder="1" applyAlignment="1">
      <alignment horizontal="center" vertical="center" wrapText="1"/>
    </xf>
    <xf numFmtId="0" fontId="2" fillId="2" borderId="0" xfId="0" applyFont="1" applyFill="1" applyAlignment="1">
      <alignment vertical="center" wrapText="1"/>
    </xf>
    <xf numFmtId="0" fontId="4" fillId="0" borderId="0" xfId="0" applyFont="1"/>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0" xfId="0" applyFont="1" applyBorder="1" applyAlignment="1">
      <alignment horizontal="center" vertical="center" wrapText="1"/>
    </xf>
    <xf numFmtId="0" fontId="4" fillId="0" borderId="6" xfId="0" applyFont="1" applyBorder="1" applyAlignment="1">
      <alignment horizontal="center" vertical="center" wrapText="1"/>
    </xf>
    <xf numFmtId="0" fontId="4" fillId="0" borderId="0" xfId="0" applyFont="1" applyBorder="1"/>
    <xf numFmtId="0" fontId="1" fillId="2" borderId="9" xfId="0" applyFont="1" applyFill="1" applyBorder="1" applyAlignment="1">
      <alignment horizontal="left" vertical="center" wrapText="1"/>
    </xf>
    <xf numFmtId="0" fontId="1" fillId="2" borderId="4" xfId="0" applyFont="1" applyFill="1" applyBorder="1" applyAlignment="1">
      <alignment horizontal="left" vertical="center" wrapText="1"/>
    </xf>
    <xf numFmtId="0" fontId="1" fillId="2" borderId="5" xfId="0" applyFont="1" applyFill="1" applyBorder="1" applyAlignment="1">
      <alignment horizontal="left" vertical="center" wrapText="1"/>
    </xf>
    <xf numFmtId="0" fontId="1" fillId="2" borderId="0" xfId="0" applyFont="1" applyFill="1" applyBorder="1" applyAlignment="1">
      <alignment horizontal="left" vertical="center" wrapText="1"/>
    </xf>
    <xf numFmtId="0" fontId="1" fillId="2" borderId="7" xfId="0" applyFont="1" applyFill="1" applyBorder="1" applyAlignment="1">
      <alignment horizontal="left" vertical="center" wrapText="1"/>
    </xf>
    <xf numFmtId="0" fontId="5" fillId="0" borderId="0" xfId="0" applyFont="1" applyAlignment="1">
      <alignment horizontal="center" vertical="center"/>
    </xf>
    <xf numFmtId="0" fontId="6" fillId="0" borderId="0" xfId="0" applyFont="1" applyAlignment="1">
      <alignment horizontal="center" vertical="center"/>
    </xf>
    <xf numFmtId="0" fontId="1" fillId="2" borderId="10" xfId="0" applyFont="1" applyFill="1" applyBorder="1" applyAlignment="1">
      <alignment horizontal="left" vertical="center" wrapText="1"/>
    </xf>
    <xf numFmtId="0" fontId="1" fillId="2" borderId="6" xfId="0" applyFont="1" applyFill="1" applyBorder="1" applyAlignment="1">
      <alignment horizontal="left" vertical="center" wrapText="1"/>
    </xf>
  </cellXfs>
  <cellStyles count="2">
    <cellStyle name="Normal" xfId="0" builtinId="0"/>
    <cellStyle name="Normal 3" xfId="1" xr:uid="{279EDEF2-2CEA-734B-B0A7-A281237578BE}"/>
  </cellStyles>
  <dxfs count="1">
    <dxf>
      <font>
        <color theme="0"/>
      </font>
    </dxf>
  </dxfs>
  <tableStyles count="0" defaultTableStyle="TableStyleMedium2" defaultPivotStyle="PivotStyleLight16"/>
  <colors>
    <mruColors>
      <color rgb="FFD1D3D4"/>
      <color rgb="FF4185BF"/>
      <color rgb="FF555D6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5</xdr:col>
      <xdr:colOff>126068</xdr:colOff>
      <xdr:row>1</xdr:row>
      <xdr:rowOff>50656</xdr:rowOff>
    </xdr:from>
    <xdr:to>
      <xdr:col>7</xdr:col>
      <xdr:colOff>185336</xdr:colOff>
      <xdr:row>4</xdr:row>
      <xdr:rowOff>81057</xdr:rowOff>
    </xdr:to>
    <xdr:pic>
      <xdr:nvPicPr>
        <xdr:cNvPr id="4" name="Picture 3">
          <a:extLst>
            <a:ext uri="{FF2B5EF4-FFF2-40B4-BE49-F238E27FC236}">
              <a16:creationId xmlns:a16="http://schemas.microsoft.com/office/drawing/2014/main" id="{DBBDBE1A-4B93-4AAA-9DC9-C95A1798D948}"/>
            </a:ext>
          </a:extLst>
        </xdr:cNvPr>
        <xdr:cNvPicPr>
          <a:picLocks noChangeAspect="1"/>
        </xdr:cNvPicPr>
      </xdr:nvPicPr>
      <xdr:blipFill>
        <a:blip xmlns:r="http://schemas.openxmlformats.org/officeDocument/2006/relationships" r:embed="rId1"/>
        <a:stretch>
          <a:fillRect/>
        </a:stretch>
      </xdr:blipFill>
      <xdr:spPr>
        <a:xfrm>
          <a:off x="4828916" y="227686"/>
          <a:ext cx="2522299" cy="56149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04CAD5-FBCE-4687-A372-9129FC497F5D}">
  <dimension ref="A6:K66"/>
  <sheetViews>
    <sheetView showGridLines="0" showRowColHeaders="0" tabSelected="1" zoomScale="90" zoomScaleNormal="90" zoomScaleSheetLayoutView="100" workbookViewId="0">
      <selection activeCell="L9" sqref="L9"/>
    </sheetView>
  </sheetViews>
  <sheetFormatPr baseColWidth="10" defaultColWidth="9" defaultRowHeight="15" x14ac:dyDescent="0.2"/>
  <cols>
    <col min="1" max="2" width="13" style="1" customWidth="1"/>
    <col min="3" max="3" width="3.28515625" style="1" customWidth="1"/>
    <col min="4" max="7" width="16.140625" style="1" customWidth="1"/>
    <col min="8" max="8" width="24.42578125" style="1" customWidth="1"/>
    <col min="9" max="9" width="9.85546875" style="1" bestFit="1" customWidth="1"/>
    <col min="10" max="10" width="12.7109375" style="1" customWidth="1"/>
    <col min="11" max="11" width="9" style="1" customWidth="1"/>
    <col min="12" max="16384" width="9" style="1"/>
  </cols>
  <sheetData>
    <row r="6" spans="1:11" ht="26" x14ac:dyDescent="0.2">
      <c r="B6" s="35" t="s">
        <v>56</v>
      </c>
      <c r="C6" s="35"/>
      <c r="D6" s="35"/>
      <c r="E6" s="35"/>
      <c r="F6" s="35"/>
      <c r="G6" s="35"/>
      <c r="H6" s="35"/>
      <c r="I6" s="35"/>
      <c r="J6" s="35"/>
      <c r="K6" s="35"/>
    </row>
    <row r="7" spans="1:11" ht="24" x14ac:dyDescent="0.2">
      <c r="B7" s="36" t="s">
        <v>62</v>
      </c>
      <c r="C7" s="36"/>
      <c r="D7" s="36"/>
      <c r="E7" s="36"/>
      <c r="F7" s="36"/>
      <c r="G7" s="36"/>
      <c r="H7" s="36"/>
      <c r="I7" s="36"/>
      <c r="J7" s="36"/>
      <c r="K7" s="36"/>
    </row>
    <row r="8" spans="1:11" x14ac:dyDescent="0.2">
      <c r="I8" s="11" t="s">
        <v>11</v>
      </c>
      <c r="J8" s="11" t="s">
        <v>12</v>
      </c>
    </row>
    <row r="9" spans="1:11" ht="75" customHeight="1" x14ac:dyDescent="0.2">
      <c r="A9" s="25" t="s">
        <v>57</v>
      </c>
      <c r="B9" s="26"/>
      <c r="C9" s="16"/>
      <c r="D9" s="30" t="s">
        <v>60</v>
      </c>
      <c r="E9" s="31"/>
      <c r="F9" s="31"/>
      <c r="G9" s="31"/>
      <c r="H9" s="32"/>
      <c r="I9" s="4">
        <v>556700.76000000013</v>
      </c>
      <c r="J9" s="3">
        <f>C9*I9</f>
        <v>0</v>
      </c>
    </row>
    <row r="10" spans="1:11" x14ac:dyDescent="0.2">
      <c r="A10" s="24"/>
      <c r="B10" s="24"/>
      <c r="C10" s="17"/>
      <c r="D10" s="34"/>
      <c r="E10" s="34"/>
      <c r="F10" s="34"/>
      <c r="G10" s="34"/>
      <c r="H10" s="34"/>
      <c r="I10" s="2"/>
      <c r="J10" s="2"/>
      <c r="K10" s="9"/>
    </row>
    <row r="11" spans="1:11" ht="32" customHeight="1" x14ac:dyDescent="0.2">
      <c r="A11" s="25" t="s">
        <v>0</v>
      </c>
      <c r="B11" s="26"/>
      <c r="C11" s="16"/>
      <c r="D11" s="30" t="s">
        <v>58</v>
      </c>
      <c r="E11" s="31"/>
      <c r="F11" s="31"/>
      <c r="G11" s="31"/>
      <c r="H11" s="32"/>
      <c r="I11" s="4">
        <v>24242.432500000003</v>
      </c>
      <c r="J11" s="3">
        <f>C11*I11</f>
        <v>0</v>
      </c>
    </row>
    <row r="12" spans="1:11" x14ac:dyDescent="0.2">
      <c r="A12" s="24"/>
      <c r="B12" s="24"/>
      <c r="C12" s="18"/>
      <c r="D12" s="34"/>
      <c r="E12" s="34"/>
      <c r="F12" s="34"/>
      <c r="G12" s="34"/>
      <c r="H12" s="34"/>
      <c r="I12" s="6"/>
      <c r="J12" s="6"/>
      <c r="K12" s="9"/>
    </row>
    <row r="13" spans="1:11" ht="50" customHeight="1" x14ac:dyDescent="0.2">
      <c r="A13" s="27" t="s">
        <v>14</v>
      </c>
      <c r="B13" s="28"/>
      <c r="C13" s="19"/>
      <c r="D13" s="33" t="s">
        <v>40</v>
      </c>
      <c r="E13" s="33"/>
      <c r="F13" s="33"/>
      <c r="G13" s="33"/>
      <c r="H13" s="33"/>
      <c r="I13" s="4">
        <v>48834.555000000008</v>
      </c>
      <c r="J13" s="3">
        <f>C13*I13</f>
        <v>0</v>
      </c>
    </row>
    <row r="14" spans="1:11" ht="50" customHeight="1" x14ac:dyDescent="0.2">
      <c r="A14" s="25"/>
      <c r="B14" s="26"/>
      <c r="C14" s="19"/>
      <c r="D14" s="30" t="s">
        <v>41</v>
      </c>
      <c r="E14" s="31"/>
      <c r="F14" s="31"/>
      <c r="G14" s="31"/>
      <c r="H14" s="32"/>
      <c r="I14" s="10">
        <v>19756.275000000001</v>
      </c>
      <c r="J14" s="3">
        <f>C14*I14</f>
        <v>0</v>
      </c>
    </row>
    <row r="15" spans="1:11" x14ac:dyDescent="0.2">
      <c r="A15" s="24"/>
      <c r="B15" s="24"/>
      <c r="C15" s="18"/>
      <c r="D15" s="34"/>
      <c r="E15" s="34"/>
      <c r="F15" s="34"/>
      <c r="G15" s="34"/>
      <c r="H15" s="34"/>
      <c r="I15" s="6"/>
      <c r="J15" s="6"/>
      <c r="K15" s="9"/>
    </row>
    <row r="16" spans="1:11" ht="32" customHeight="1" x14ac:dyDescent="0.2">
      <c r="A16" s="25" t="s">
        <v>1</v>
      </c>
      <c r="B16" s="26"/>
      <c r="C16" s="19"/>
      <c r="D16" s="30" t="s">
        <v>42</v>
      </c>
      <c r="E16" s="31"/>
      <c r="F16" s="31"/>
      <c r="G16" s="31"/>
      <c r="H16" s="32"/>
      <c r="I16" s="4">
        <v>33310.200000000004</v>
      </c>
      <c r="J16" s="3">
        <f>C16*I16</f>
        <v>0</v>
      </c>
    </row>
    <row r="17" spans="1:11" x14ac:dyDescent="0.2">
      <c r="A17" s="24"/>
      <c r="B17" s="24"/>
      <c r="C17" s="18"/>
      <c r="D17" s="34"/>
      <c r="E17" s="34"/>
      <c r="F17" s="34"/>
      <c r="G17" s="34"/>
      <c r="H17" s="34"/>
      <c r="I17" s="7"/>
      <c r="J17" s="6"/>
      <c r="K17" s="9"/>
    </row>
    <row r="18" spans="1:11" ht="16" customHeight="1" x14ac:dyDescent="0.2">
      <c r="A18" s="27" t="s">
        <v>31</v>
      </c>
      <c r="B18" s="28"/>
      <c r="C18" s="19"/>
      <c r="D18" s="33" t="s">
        <v>15</v>
      </c>
      <c r="E18" s="33"/>
      <c r="F18" s="33"/>
      <c r="G18" s="33"/>
      <c r="H18" s="33"/>
      <c r="I18" s="15">
        <v>11461.065000000001</v>
      </c>
      <c r="J18" s="3">
        <f>C18*I18</f>
        <v>0</v>
      </c>
    </row>
    <row r="19" spans="1:11" ht="32" customHeight="1" x14ac:dyDescent="0.2">
      <c r="A19" s="27"/>
      <c r="B19" s="28"/>
      <c r="C19" s="19"/>
      <c r="D19" s="33" t="s">
        <v>16</v>
      </c>
      <c r="E19" s="33"/>
      <c r="F19" s="33"/>
      <c r="G19" s="33"/>
      <c r="H19" s="33"/>
      <c r="I19" s="15">
        <v>12490.500000000002</v>
      </c>
      <c r="J19" s="3">
        <f>C19*I19</f>
        <v>0</v>
      </c>
    </row>
    <row r="20" spans="1:11" ht="16" customHeight="1" x14ac:dyDescent="0.2">
      <c r="A20" s="25"/>
      <c r="B20" s="26"/>
      <c r="C20" s="19"/>
      <c r="D20" s="31" t="s">
        <v>17</v>
      </c>
      <c r="E20" s="31"/>
      <c r="F20" s="31"/>
      <c r="G20" s="31"/>
      <c r="H20" s="31"/>
      <c r="I20" s="15">
        <v>1501.5000000000002</v>
      </c>
      <c r="J20" s="3">
        <f>C20*I20</f>
        <v>0</v>
      </c>
    </row>
    <row r="21" spans="1:11" x14ac:dyDescent="0.2">
      <c r="A21" s="24"/>
      <c r="B21" s="24"/>
      <c r="C21" s="20"/>
      <c r="D21" s="34"/>
      <c r="E21" s="34"/>
      <c r="F21" s="34"/>
      <c r="G21" s="34"/>
      <c r="H21" s="34"/>
      <c r="I21" s="12"/>
      <c r="J21" s="6"/>
      <c r="K21" s="9"/>
    </row>
    <row r="22" spans="1:11" ht="32" customHeight="1" x14ac:dyDescent="0.2">
      <c r="A22" s="25" t="s">
        <v>2</v>
      </c>
      <c r="B22" s="26"/>
      <c r="C22" s="19"/>
      <c r="D22" s="30" t="s">
        <v>18</v>
      </c>
      <c r="E22" s="31"/>
      <c r="F22" s="31"/>
      <c r="G22" s="31"/>
      <c r="H22" s="31"/>
      <c r="I22" s="4">
        <v>14102.550000000003</v>
      </c>
      <c r="J22" s="3">
        <f>C22*I22</f>
        <v>0</v>
      </c>
    </row>
    <row r="23" spans="1:11" x14ac:dyDescent="0.2">
      <c r="A23" s="24"/>
      <c r="B23" s="24"/>
      <c r="C23" s="20"/>
      <c r="D23" s="34"/>
      <c r="E23" s="34"/>
      <c r="F23" s="34"/>
      <c r="G23" s="34"/>
      <c r="H23" s="34"/>
      <c r="I23" s="2"/>
      <c r="J23" s="6"/>
      <c r="K23" s="9"/>
    </row>
    <row r="24" spans="1:11" ht="32" customHeight="1" x14ac:dyDescent="0.2">
      <c r="A24" s="27" t="s">
        <v>35</v>
      </c>
      <c r="B24" s="28"/>
      <c r="C24" s="19"/>
      <c r="D24" s="33" t="s">
        <v>19</v>
      </c>
      <c r="E24" s="33"/>
      <c r="F24" s="33"/>
      <c r="G24" s="33"/>
      <c r="H24" s="33"/>
      <c r="I24" s="4">
        <v>6006.0000000000009</v>
      </c>
      <c r="J24" s="3">
        <f>C24*I24</f>
        <v>0</v>
      </c>
    </row>
    <row r="25" spans="1:11" ht="32" customHeight="1" x14ac:dyDescent="0.2">
      <c r="A25" s="27"/>
      <c r="B25" s="28"/>
      <c r="C25" s="19"/>
      <c r="D25" s="33" t="s">
        <v>20</v>
      </c>
      <c r="E25" s="33"/>
      <c r="F25" s="33"/>
      <c r="G25" s="33"/>
      <c r="H25" s="33"/>
      <c r="I25" s="4">
        <v>6006.0000000000009</v>
      </c>
      <c r="J25" s="3">
        <f>C25*I25</f>
        <v>0</v>
      </c>
    </row>
    <row r="26" spans="1:11" ht="32" customHeight="1" x14ac:dyDescent="0.2">
      <c r="A26" s="25"/>
      <c r="B26" s="26"/>
      <c r="C26" s="19"/>
      <c r="D26" s="31" t="s">
        <v>21</v>
      </c>
      <c r="E26" s="31"/>
      <c r="F26" s="31"/>
      <c r="G26" s="31"/>
      <c r="H26" s="31"/>
      <c r="I26" s="10">
        <v>18036.260000000006</v>
      </c>
      <c r="J26" s="3">
        <f>C26*I26</f>
        <v>0</v>
      </c>
    </row>
    <row r="27" spans="1:11" x14ac:dyDescent="0.2">
      <c r="A27" s="24"/>
      <c r="B27" s="24"/>
      <c r="C27" s="20"/>
      <c r="D27" s="34"/>
      <c r="E27" s="34"/>
      <c r="F27" s="34"/>
      <c r="G27" s="34"/>
      <c r="H27" s="34"/>
      <c r="I27" s="2"/>
      <c r="J27" s="6"/>
      <c r="K27" s="9"/>
    </row>
    <row r="28" spans="1:11" ht="32" customHeight="1" x14ac:dyDescent="0.2">
      <c r="A28" s="27" t="s">
        <v>36</v>
      </c>
      <c r="B28" s="27"/>
      <c r="C28" s="19"/>
      <c r="D28" s="33" t="s">
        <v>22</v>
      </c>
      <c r="E28" s="33"/>
      <c r="F28" s="33"/>
      <c r="G28" s="33"/>
      <c r="H28" s="33"/>
      <c r="I28" s="4">
        <v>8637.9480000000003</v>
      </c>
      <c r="J28" s="3">
        <f>C28*I28</f>
        <v>0</v>
      </c>
    </row>
    <row r="29" spans="1:11" ht="16" customHeight="1" x14ac:dyDescent="0.2">
      <c r="A29" s="25"/>
      <c r="B29" s="25"/>
      <c r="C29" s="19"/>
      <c r="D29" s="31" t="s">
        <v>23</v>
      </c>
      <c r="E29" s="31"/>
      <c r="F29" s="31"/>
      <c r="G29" s="31"/>
      <c r="H29" s="32"/>
      <c r="I29" s="10">
        <v>3176.8</v>
      </c>
      <c r="J29" s="3">
        <f>C29*I29</f>
        <v>0</v>
      </c>
    </row>
    <row r="30" spans="1:11" x14ac:dyDescent="0.2">
      <c r="A30" s="24"/>
      <c r="B30" s="24"/>
      <c r="C30" s="20"/>
      <c r="D30" s="33"/>
      <c r="E30" s="33"/>
      <c r="F30" s="33"/>
      <c r="G30" s="33"/>
      <c r="H30" s="33"/>
      <c r="I30" s="6"/>
      <c r="J30" s="6"/>
      <c r="K30" s="9"/>
    </row>
    <row r="31" spans="1:11" ht="16" customHeight="1" x14ac:dyDescent="0.2">
      <c r="A31" s="27" t="s">
        <v>3</v>
      </c>
      <c r="B31" s="27"/>
      <c r="C31" s="19"/>
      <c r="D31" s="33" t="s">
        <v>24</v>
      </c>
      <c r="E31" s="33"/>
      <c r="F31" s="33"/>
      <c r="G31" s="33"/>
      <c r="H31" s="33"/>
      <c r="I31" s="4">
        <v>1675.3000000000002</v>
      </c>
      <c r="J31" s="3">
        <f>C31*I31</f>
        <v>0</v>
      </c>
    </row>
    <row r="32" spans="1:11" ht="16" customHeight="1" x14ac:dyDescent="0.2">
      <c r="A32" s="27"/>
      <c r="B32" s="27"/>
      <c r="C32" s="19"/>
      <c r="D32" s="33" t="s">
        <v>43</v>
      </c>
      <c r="E32" s="33"/>
      <c r="F32" s="33"/>
      <c r="G32" s="33"/>
      <c r="H32" s="33"/>
      <c r="I32" s="10">
        <v>2560.7669999999998</v>
      </c>
      <c r="J32" s="3">
        <f>C32*I32</f>
        <v>0</v>
      </c>
    </row>
    <row r="33" spans="1:11" ht="16" customHeight="1" x14ac:dyDescent="0.2">
      <c r="A33" s="25"/>
      <c r="B33" s="25"/>
      <c r="C33" s="19"/>
      <c r="D33" s="31" t="s">
        <v>44</v>
      </c>
      <c r="E33" s="31"/>
      <c r="F33" s="31"/>
      <c r="G33" s="31"/>
      <c r="H33" s="31"/>
      <c r="I33" s="4">
        <v>1535.9190000000003</v>
      </c>
      <c r="J33" s="3">
        <f>C33*I33</f>
        <v>0</v>
      </c>
    </row>
    <row r="34" spans="1:11" x14ac:dyDescent="0.2">
      <c r="A34" s="24"/>
      <c r="B34" s="24"/>
      <c r="C34" s="21"/>
      <c r="D34" s="33"/>
      <c r="E34" s="33"/>
      <c r="F34" s="33"/>
      <c r="G34" s="33"/>
      <c r="H34" s="33"/>
      <c r="I34" s="2"/>
      <c r="J34" s="6"/>
      <c r="K34" s="9"/>
    </row>
    <row r="35" spans="1:11" ht="16" customHeight="1" x14ac:dyDescent="0.2">
      <c r="A35" s="27" t="s">
        <v>4</v>
      </c>
      <c r="B35" s="27"/>
      <c r="C35" s="19"/>
      <c r="D35" s="33" t="s">
        <v>25</v>
      </c>
      <c r="E35" s="33"/>
      <c r="F35" s="33"/>
      <c r="G35" s="33"/>
      <c r="H35" s="33"/>
      <c r="I35" s="4">
        <v>1721.4120000000003</v>
      </c>
      <c r="J35" s="3">
        <f>C35*I35</f>
        <v>0</v>
      </c>
    </row>
    <row r="36" spans="1:11" ht="16" customHeight="1" x14ac:dyDescent="0.2">
      <c r="A36" s="27"/>
      <c r="B36" s="27"/>
      <c r="C36" s="19"/>
      <c r="D36" s="33" t="s">
        <v>47</v>
      </c>
      <c r="E36" s="33"/>
      <c r="F36" s="33"/>
      <c r="G36" s="33"/>
      <c r="H36" s="33"/>
      <c r="I36" s="4">
        <v>4017.1010000000006</v>
      </c>
      <c r="J36" s="3">
        <f>C36*I36</f>
        <v>0</v>
      </c>
    </row>
    <row r="37" spans="1:11" ht="16" customHeight="1" x14ac:dyDescent="0.2">
      <c r="A37" s="25"/>
      <c r="B37" s="25"/>
      <c r="C37" s="19"/>
      <c r="D37" s="30" t="s">
        <v>26</v>
      </c>
      <c r="E37" s="31"/>
      <c r="F37" s="31"/>
      <c r="G37" s="31"/>
      <c r="H37" s="31"/>
      <c r="I37" s="4">
        <v>3547.4780000000005</v>
      </c>
      <c r="J37" s="3">
        <f>C37*I37</f>
        <v>0</v>
      </c>
    </row>
    <row r="38" spans="1:11" x14ac:dyDescent="0.2">
      <c r="A38" s="29"/>
      <c r="B38" s="29"/>
      <c r="C38" s="18"/>
      <c r="D38" s="33"/>
      <c r="E38" s="33"/>
      <c r="F38" s="33"/>
      <c r="G38" s="33"/>
      <c r="H38" s="33"/>
      <c r="I38" s="12"/>
      <c r="J38" s="12"/>
      <c r="K38" s="9"/>
    </row>
    <row r="39" spans="1:11" ht="16" customHeight="1" x14ac:dyDescent="0.2">
      <c r="A39" s="27" t="s">
        <v>5</v>
      </c>
      <c r="B39" s="27"/>
      <c r="C39" s="19"/>
      <c r="D39" s="33" t="s">
        <v>45</v>
      </c>
      <c r="E39" s="33"/>
      <c r="F39" s="33"/>
      <c r="G39" s="33"/>
      <c r="H39" s="33"/>
      <c r="I39" s="4">
        <v>9817.5</v>
      </c>
      <c r="J39" s="3">
        <f>C39*I39</f>
        <v>0</v>
      </c>
    </row>
    <row r="40" spans="1:11" ht="16" customHeight="1" x14ac:dyDescent="0.2">
      <c r="A40" s="25"/>
      <c r="B40" s="25"/>
      <c r="C40" s="19"/>
      <c r="D40" s="31" t="s">
        <v>46</v>
      </c>
      <c r="E40" s="31"/>
      <c r="F40" s="31"/>
      <c r="G40" s="31"/>
      <c r="H40" s="32"/>
      <c r="I40" s="10">
        <v>5613.3</v>
      </c>
      <c r="J40" s="3">
        <f>C40*I40</f>
        <v>0</v>
      </c>
    </row>
    <row r="41" spans="1:11" x14ac:dyDescent="0.2">
      <c r="A41" s="24"/>
      <c r="B41" s="24"/>
      <c r="C41" s="21"/>
      <c r="D41" s="34"/>
      <c r="E41" s="34"/>
      <c r="F41" s="34"/>
      <c r="G41" s="34"/>
      <c r="H41" s="34"/>
      <c r="I41" s="7"/>
      <c r="J41" s="6"/>
      <c r="K41" s="9"/>
    </row>
    <row r="42" spans="1:11" ht="32" customHeight="1" x14ac:dyDescent="0.2">
      <c r="A42" s="27" t="s">
        <v>37</v>
      </c>
      <c r="B42" s="27"/>
      <c r="C42" s="19"/>
      <c r="D42" s="33" t="s">
        <v>48</v>
      </c>
      <c r="E42" s="33"/>
      <c r="F42" s="33"/>
      <c r="G42" s="33"/>
      <c r="H42" s="33"/>
      <c r="I42" s="4">
        <v>3528.14</v>
      </c>
      <c r="J42" s="3">
        <f>C42*I42</f>
        <v>0</v>
      </c>
    </row>
    <row r="43" spans="1:11" ht="16" customHeight="1" x14ac:dyDescent="0.2">
      <c r="A43" s="27"/>
      <c r="B43" s="28"/>
      <c r="C43" s="22"/>
      <c r="D43" s="37" t="s">
        <v>27</v>
      </c>
      <c r="E43" s="33"/>
      <c r="F43" s="33"/>
      <c r="G43" s="33"/>
      <c r="H43" s="38"/>
      <c r="I43" s="10">
        <v>1687.9500000000003</v>
      </c>
      <c r="J43" s="3">
        <f>C43*I43</f>
        <v>0</v>
      </c>
    </row>
    <row r="44" spans="1:11" ht="16" customHeight="1" x14ac:dyDescent="0.2">
      <c r="A44" s="25"/>
      <c r="B44" s="26"/>
      <c r="C44" s="19"/>
      <c r="D44" s="30" t="s">
        <v>28</v>
      </c>
      <c r="E44" s="31"/>
      <c r="F44" s="31"/>
      <c r="G44" s="31"/>
      <c r="H44" s="32"/>
      <c r="I44" s="4">
        <v>754.6</v>
      </c>
      <c r="J44" s="3">
        <f>C44*I44</f>
        <v>0</v>
      </c>
    </row>
    <row r="45" spans="1:11" x14ac:dyDescent="0.2">
      <c r="A45" s="24"/>
      <c r="B45" s="24"/>
      <c r="C45" s="20"/>
      <c r="D45" s="34"/>
      <c r="E45" s="34"/>
      <c r="F45" s="34"/>
      <c r="G45" s="34"/>
      <c r="H45" s="34"/>
      <c r="I45" s="2"/>
      <c r="J45" s="6"/>
      <c r="K45" s="9"/>
    </row>
    <row r="46" spans="1:11" ht="32" customHeight="1" x14ac:dyDescent="0.2">
      <c r="A46" s="25" t="s">
        <v>6</v>
      </c>
      <c r="B46" s="26"/>
      <c r="C46" s="19"/>
      <c r="D46" s="30" t="s">
        <v>49</v>
      </c>
      <c r="E46" s="31"/>
      <c r="F46" s="31"/>
      <c r="G46" s="31"/>
      <c r="H46" s="32"/>
      <c r="I46" s="4">
        <v>29477.800000000003</v>
      </c>
      <c r="J46" s="3">
        <f>C46*I46</f>
        <v>0</v>
      </c>
    </row>
    <row r="47" spans="1:11" x14ac:dyDescent="0.2">
      <c r="A47" s="24"/>
      <c r="B47" s="24"/>
      <c r="C47" s="21"/>
      <c r="D47" s="34"/>
      <c r="E47" s="34"/>
      <c r="F47" s="34"/>
      <c r="G47" s="34"/>
      <c r="H47" s="34"/>
      <c r="I47" s="2"/>
      <c r="J47" s="6"/>
      <c r="K47" s="9"/>
    </row>
    <row r="48" spans="1:11" ht="16" customHeight="1" x14ac:dyDescent="0.2">
      <c r="A48" s="27" t="s">
        <v>7</v>
      </c>
      <c r="B48" s="27"/>
      <c r="C48" s="19"/>
      <c r="D48" s="33" t="s">
        <v>29</v>
      </c>
      <c r="E48" s="33"/>
      <c r="F48" s="33"/>
      <c r="G48" s="33"/>
      <c r="H48" s="33"/>
      <c r="I48" s="4">
        <v>1006.104</v>
      </c>
      <c r="J48" s="3">
        <f>C48*I48</f>
        <v>0</v>
      </c>
    </row>
    <row r="49" spans="1:11" ht="16" customHeight="1" x14ac:dyDescent="0.2">
      <c r="A49" s="27"/>
      <c r="B49" s="27"/>
      <c r="C49" s="19"/>
      <c r="D49" s="33" t="s">
        <v>50</v>
      </c>
      <c r="E49" s="33"/>
      <c r="F49" s="33"/>
      <c r="G49" s="33"/>
      <c r="H49" s="33"/>
      <c r="I49" s="4">
        <v>3367.4080000000004</v>
      </c>
      <c r="J49" s="3">
        <f>C49*I49</f>
        <v>0</v>
      </c>
    </row>
    <row r="50" spans="1:11" ht="16" customHeight="1" x14ac:dyDescent="0.2">
      <c r="A50" s="25"/>
      <c r="B50" s="25"/>
      <c r="C50" s="19"/>
      <c r="D50" s="30" t="s">
        <v>51</v>
      </c>
      <c r="E50" s="31"/>
      <c r="F50" s="31"/>
      <c r="G50" s="31"/>
      <c r="H50" s="32"/>
      <c r="I50" s="4">
        <v>2021.8000000000002</v>
      </c>
      <c r="J50" s="3">
        <f>C50*I50</f>
        <v>0</v>
      </c>
    </row>
    <row r="51" spans="1:11" x14ac:dyDescent="0.2">
      <c r="A51" s="24"/>
      <c r="B51" s="24"/>
      <c r="C51" s="18"/>
      <c r="D51" s="33"/>
      <c r="E51" s="33"/>
      <c r="F51" s="33"/>
      <c r="G51" s="33"/>
      <c r="H51" s="33"/>
      <c r="I51" s="2"/>
      <c r="J51" s="6"/>
      <c r="K51" s="9"/>
    </row>
    <row r="52" spans="1:11" ht="16" customHeight="1" x14ac:dyDescent="0.2">
      <c r="A52" s="25" t="s">
        <v>8</v>
      </c>
      <c r="B52" s="26"/>
      <c r="C52" s="19"/>
      <c r="D52" s="30" t="s">
        <v>30</v>
      </c>
      <c r="E52" s="31"/>
      <c r="F52" s="31"/>
      <c r="G52" s="31"/>
      <c r="H52" s="32"/>
      <c r="I52" s="4">
        <v>467.50000000000006</v>
      </c>
      <c r="J52" s="3">
        <f>C52*I52</f>
        <v>0</v>
      </c>
    </row>
    <row r="53" spans="1:11" x14ac:dyDescent="0.2">
      <c r="A53" s="24"/>
      <c r="B53" s="24"/>
      <c r="C53" s="20"/>
      <c r="D53" s="34"/>
      <c r="E53" s="34"/>
      <c r="F53" s="34"/>
      <c r="G53" s="34"/>
      <c r="H53" s="34"/>
      <c r="I53" s="2"/>
      <c r="J53" s="6"/>
      <c r="K53" s="9"/>
    </row>
    <row r="54" spans="1:11" ht="32" customHeight="1" x14ac:dyDescent="0.2">
      <c r="A54" s="27" t="s">
        <v>32</v>
      </c>
      <c r="B54" s="27"/>
      <c r="C54" s="19"/>
      <c r="D54" s="33" t="s">
        <v>52</v>
      </c>
      <c r="E54" s="33"/>
      <c r="F54" s="33"/>
      <c r="G54" s="33"/>
      <c r="H54" s="33"/>
      <c r="I54" s="4">
        <v>10292.744000000001</v>
      </c>
      <c r="J54" s="3">
        <f>C54*I54</f>
        <v>0</v>
      </c>
    </row>
    <row r="55" spans="1:11" ht="44" customHeight="1" x14ac:dyDescent="0.2">
      <c r="A55" s="27"/>
      <c r="B55" s="27"/>
      <c r="C55" s="19"/>
      <c r="D55" s="33" t="s">
        <v>53</v>
      </c>
      <c r="E55" s="33"/>
      <c r="F55" s="33"/>
      <c r="G55" s="33"/>
      <c r="H55" s="33"/>
      <c r="I55" s="4">
        <v>27505.401000000002</v>
      </c>
      <c r="J55" s="3">
        <f>C55*I55</f>
        <v>0</v>
      </c>
    </row>
    <row r="56" spans="1:11" ht="16" customHeight="1" x14ac:dyDescent="0.2">
      <c r="A56" s="27"/>
      <c r="B56" s="27"/>
      <c r="C56" s="19"/>
      <c r="D56" s="33" t="s">
        <v>54</v>
      </c>
      <c r="E56" s="33"/>
      <c r="F56" s="33"/>
      <c r="G56" s="33"/>
      <c r="H56" s="33"/>
      <c r="I56" s="4">
        <v>3087.9200000000005</v>
      </c>
      <c r="J56" s="3">
        <f>C56*I56</f>
        <v>0</v>
      </c>
    </row>
    <row r="57" spans="1:11" ht="32" customHeight="1" x14ac:dyDescent="0.2">
      <c r="A57" s="25"/>
      <c r="B57" s="25"/>
      <c r="C57" s="19"/>
      <c r="D57" s="31" t="s">
        <v>55</v>
      </c>
      <c r="E57" s="31"/>
      <c r="F57" s="31"/>
      <c r="G57" s="31"/>
      <c r="H57" s="31"/>
      <c r="I57" s="4">
        <v>3765.7619999999997</v>
      </c>
      <c r="J57" s="3">
        <f>C57*I57</f>
        <v>0</v>
      </c>
    </row>
    <row r="58" spans="1:11" x14ac:dyDescent="0.2">
      <c r="A58" s="24"/>
      <c r="B58" s="24"/>
      <c r="C58" s="18"/>
      <c r="D58" s="34"/>
      <c r="E58" s="34"/>
      <c r="F58" s="34"/>
      <c r="G58" s="34"/>
      <c r="H58" s="34"/>
      <c r="I58" s="2"/>
      <c r="J58" s="6"/>
      <c r="K58" s="9"/>
    </row>
    <row r="59" spans="1:11" ht="32" customHeight="1" x14ac:dyDescent="0.2">
      <c r="A59" s="25" t="s">
        <v>33</v>
      </c>
      <c r="B59" s="26"/>
      <c r="C59" s="19"/>
      <c r="D59" s="30" t="s">
        <v>39</v>
      </c>
      <c r="E59" s="31"/>
      <c r="F59" s="31"/>
      <c r="G59" s="31"/>
      <c r="H59" s="32"/>
      <c r="I59" s="4">
        <v>2971.8150000000005</v>
      </c>
      <c r="J59" s="3">
        <f>C59*I59</f>
        <v>0</v>
      </c>
    </row>
    <row r="60" spans="1:11" x14ac:dyDescent="0.2">
      <c r="A60" s="24"/>
      <c r="B60" s="24"/>
      <c r="C60" s="20"/>
      <c r="D60" s="34"/>
      <c r="E60" s="34"/>
      <c r="F60" s="34"/>
      <c r="G60" s="34"/>
      <c r="H60" s="34"/>
      <c r="I60" s="2"/>
      <c r="J60" s="6"/>
      <c r="K60" s="9"/>
    </row>
    <row r="61" spans="1:11" ht="16" customHeight="1" x14ac:dyDescent="0.2">
      <c r="A61" s="25" t="s">
        <v>9</v>
      </c>
      <c r="B61" s="26"/>
      <c r="C61" s="19"/>
      <c r="D61" s="30" t="s">
        <v>59</v>
      </c>
      <c r="E61" s="31"/>
      <c r="F61" s="31"/>
      <c r="G61" s="31"/>
      <c r="H61" s="32"/>
      <c r="I61" s="4" t="s">
        <v>10</v>
      </c>
      <c r="J61" s="3" t="s">
        <v>34</v>
      </c>
    </row>
    <row r="62" spans="1:11" x14ac:dyDescent="0.2">
      <c r="C62" s="13"/>
      <c r="D62" s="34"/>
      <c r="E62" s="34"/>
      <c r="F62" s="34"/>
      <c r="G62" s="34"/>
      <c r="H62" s="34"/>
      <c r="I62" s="2"/>
      <c r="J62" s="6"/>
      <c r="K62" s="9"/>
    </row>
    <row r="63" spans="1:11" ht="16" customHeight="1" x14ac:dyDescent="0.2">
      <c r="A63" s="5"/>
      <c r="B63" s="5"/>
      <c r="C63" s="14"/>
      <c r="D63" s="31" t="s">
        <v>38</v>
      </c>
      <c r="E63" s="31"/>
      <c r="F63" s="31"/>
      <c r="G63" s="31"/>
      <c r="H63" s="31"/>
      <c r="I63" s="8"/>
      <c r="J63" s="4">
        <f>SUM(J9:J59)</f>
        <v>0</v>
      </c>
    </row>
    <row r="65" spans="1:10" ht="14.25" customHeight="1" x14ac:dyDescent="0.2">
      <c r="A65" s="23" t="s">
        <v>13</v>
      </c>
      <c r="B65" s="23"/>
      <c r="C65" s="23"/>
      <c r="D65" s="23"/>
      <c r="E65" s="23"/>
      <c r="F65" s="23"/>
      <c r="G65" s="23"/>
      <c r="H65" s="23"/>
      <c r="I65" s="23"/>
      <c r="J65" s="23"/>
    </row>
    <row r="66" spans="1:10" ht="14.25" customHeight="1" x14ac:dyDescent="0.2">
      <c r="A66" s="23" t="s">
        <v>61</v>
      </c>
      <c r="B66" s="23"/>
      <c r="C66" s="23"/>
      <c r="D66" s="23"/>
      <c r="E66" s="23"/>
      <c r="F66" s="23"/>
      <c r="G66" s="23"/>
      <c r="H66" s="23"/>
      <c r="I66" s="23"/>
      <c r="J66" s="23"/>
    </row>
  </sheetData>
  <mergeCells count="94">
    <mergeCell ref="A23:B23"/>
    <mergeCell ref="A15:B15"/>
    <mergeCell ref="A16:B16"/>
    <mergeCell ref="A17:B17"/>
    <mergeCell ref="A21:B21"/>
    <mergeCell ref="A22:B22"/>
    <mergeCell ref="D33:H33"/>
    <mergeCell ref="D34:H34"/>
    <mergeCell ref="D35:H35"/>
    <mergeCell ref="D59:H59"/>
    <mergeCell ref="D27:H27"/>
    <mergeCell ref="D28:H28"/>
    <mergeCell ref="D29:H29"/>
    <mergeCell ref="D30:H30"/>
    <mergeCell ref="D37:H37"/>
    <mergeCell ref="D38:H38"/>
    <mergeCell ref="D39:H39"/>
    <mergeCell ref="D40:H40"/>
    <mergeCell ref="D31:H31"/>
    <mergeCell ref="B6:K6"/>
    <mergeCell ref="B7:K7"/>
    <mergeCell ref="D56:H56"/>
    <mergeCell ref="D57:H57"/>
    <mergeCell ref="D58:H58"/>
    <mergeCell ref="D46:H46"/>
    <mergeCell ref="D47:H47"/>
    <mergeCell ref="D48:H48"/>
    <mergeCell ref="D49:H49"/>
    <mergeCell ref="D50:H50"/>
    <mergeCell ref="D41:H41"/>
    <mergeCell ref="D42:H42"/>
    <mergeCell ref="D43:H43"/>
    <mergeCell ref="D44:H44"/>
    <mergeCell ref="D45:H45"/>
    <mergeCell ref="D36:H36"/>
    <mergeCell ref="D62:H62"/>
    <mergeCell ref="D63:H63"/>
    <mergeCell ref="D9:H9"/>
    <mergeCell ref="D10:H10"/>
    <mergeCell ref="D11:H11"/>
    <mergeCell ref="D12:H12"/>
    <mergeCell ref="D13:H13"/>
    <mergeCell ref="D14:H14"/>
    <mergeCell ref="D15:H15"/>
    <mergeCell ref="D16:H16"/>
    <mergeCell ref="D17:H17"/>
    <mergeCell ref="D18:H18"/>
    <mergeCell ref="D19:H19"/>
    <mergeCell ref="D22:H22"/>
    <mergeCell ref="D23:H23"/>
    <mergeCell ref="D24:H24"/>
    <mergeCell ref="A9:B9"/>
    <mergeCell ref="A10:B10"/>
    <mergeCell ref="A11:B11"/>
    <mergeCell ref="A12:B12"/>
    <mergeCell ref="D61:H61"/>
    <mergeCell ref="D25:H25"/>
    <mergeCell ref="D26:H26"/>
    <mergeCell ref="D20:H20"/>
    <mergeCell ref="D21:H21"/>
    <mergeCell ref="D60:H60"/>
    <mergeCell ref="D51:H51"/>
    <mergeCell ref="D52:H52"/>
    <mergeCell ref="D53:H53"/>
    <mergeCell ref="D54:H54"/>
    <mergeCell ref="D55:H55"/>
    <mergeCell ref="D32:H32"/>
    <mergeCell ref="A41:B41"/>
    <mergeCell ref="A38:B38"/>
    <mergeCell ref="A30:B30"/>
    <mergeCell ref="A34:B34"/>
    <mergeCell ref="A27:B27"/>
    <mergeCell ref="A51:B51"/>
    <mergeCell ref="A52:B52"/>
    <mergeCell ref="A53:B53"/>
    <mergeCell ref="A45:B45"/>
    <mergeCell ref="A46:B46"/>
    <mergeCell ref="A47:B47"/>
    <mergeCell ref="A65:J65"/>
    <mergeCell ref="A66:J66"/>
    <mergeCell ref="A60:B60"/>
    <mergeCell ref="A61:B61"/>
    <mergeCell ref="A13:B14"/>
    <mergeCell ref="A18:B20"/>
    <mergeCell ref="A24:B26"/>
    <mergeCell ref="A28:B29"/>
    <mergeCell ref="A31:B33"/>
    <mergeCell ref="A35:B37"/>
    <mergeCell ref="A39:B40"/>
    <mergeCell ref="A42:B44"/>
    <mergeCell ref="A48:B50"/>
    <mergeCell ref="A54:B57"/>
    <mergeCell ref="A58:B58"/>
    <mergeCell ref="A59:B59"/>
  </mergeCells>
  <conditionalFormatting sqref="J8">
    <cfRule type="expression" dxfId="0" priority="1">
      <formula>0</formula>
    </cfRule>
  </conditionalFormatting>
  <pageMargins left="0.70866141732283472" right="0.70866141732283472" top="0.74803149606299213" bottom="0.74803149606299213" header="0.31496062992125984" footer="0.31496062992125984"/>
  <pageSetup paperSize="9" scale="57" orientation="portrait" r:id="rId1"/>
  <rowBreaks count="1" manualBreakCount="1">
    <brk id="37" max="16383" man="1"/>
  </rowBreaks>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Laura Brafford</cp:lastModifiedBy>
  <cp:lastPrinted>2020-12-30T09:24:23Z</cp:lastPrinted>
  <dcterms:created xsi:type="dcterms:W3CDTF">2020-12-13T16:04:00Z</dcterms:created>
  <dcterms:modified xsi:type="dcterms:W3CDTF">2022-06-15T16:48:08Z</dcterms:modified>
</cp:coreProperties>
</file>