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ltuhuyan.TEZMAN\Desktop\INBOARD Fiyat Listeleri\2024\PARDO\"/>
    </mc:Choice>
  </mc:AlternateContent>
  <bookViews>
    <workbookView xWindow="0" yWindow="0" windowWidth="28800" windowHeight="11172"/>
  </bookViews>
  <sheets>
    <sheet name="Pardo 52 GT" sheetId="1" r:id="rId1"/>
  </sheets>
  <definedNames>
    <definedName name="_xlnm.Print_Area" localSheetId="0">'Pardo 52 GT'!$A$1:$G$132</definedName>
  </definedNames>
  <calcPr calcId="152511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14" i="1" l="1"/>
  <c r="F26" i="1" l="1"/>
  <c r="F27" i="1" l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111" i="1"/>
  <c r="F14" i="1"/>
  <c r="F89" i="1"/>
  <c r="F9" i="1"/>
  <c r="F108" i="1"/>
  <c r="F48" i="1"/>
  <c r="F47" i="1"/>
  <c r="F49" i="1"/>
  <c r="F50" i="1"/>
  <c r="F51" i="1"/>
  <c r="F52" i="1"/>
  <c r="F23" i="1"/>
  <c r="F24" i="1"/>
  <c r="F67" i="1"/>
  <c r="F64" i="1"/>
  <c r="F65" i="1"/>
  <c r="F66" i="1"/>
  <c r="F63" i="1"/>
  <c r="F15" i="1"/>
  <c r="F45" i="1"/>
  <c r="F61" i="1"/>
  <c r="F106" i="1"/>
  <c r="F109" i="1"/>
  <c r="F59" i="1"/>
  <c r="F58" i="1"/>
  <c r="F57" i="1"/>
  <c r="F56" i="1"/>
  <c r="F46" i="1"/>
  <c r="F53" i="1"/>
  <c r="F54" i="1"/>
  <c r="F55" i="1"/>
  <c r="F44" i="1"/>
  <c r="F12" i="1"/>
  <c r="F13" i="1"/>
  <c r="F16" i="1"/>
  <c r="F20" i="1"/>
  <c r="F21" i="1"/>
  <c r="F60" i="1"/>
  <c r="F62" i="1"/>
  <c r="F71" i="1"/>
  <c r="F72" i="1"/>
  <c r="F73" i="1"/>
  <c r="F74" i="1"/>
  <c r="F75" i="1"/>
  <c r="F78" i="1"/>
  <c r="F79" i="1"/>
  <c r="F80" i="1"/>
  <c r="F81" i="1"/>
  <c r="F82" i="1"/>
  <c r="F83" i="1"/>
  <c r="F84" i="1"/>
  <c r="F85" i="1"/>
  <c r="F86" i="1"/>
  <c r="F87" i="1"/>
  <c r="F93" i="1"/>
  <c r="F94" i="1"/>
  <c r="F95" i="1"/>
  <c r="F96" i="1"/>
  <c r="F97" i="1"/>
  <c r="F98" i="1"/>
  <c r="F99" i="1"/>
  <c r="F100" i="1"/>
  <c r="F101" i="1"/>
  <c r="F102" i="1"/>
  <c r="F103" i="1"/>
  <c r="F88" i="1"/>
  <c r="F104" i="1"/>
  <c r="F105" i="1"/>
  <c r="F107" i="1"/>
  <c r="F110" i="1"/>
  <c r="F112" i="1"/>
  <c r="F113" i="1"/>
  <c r="F117" i="1"/>
  <c r="F118" i="1"/>
  <c r="F119" i="1"/>
  <c r="F120" i="1"/>
  <c r="F121" i="1"/>
  <c r="F122" i="1"/>
  <c r="F123" i="1"/>
  <c r="F128" i="1"/>
  <c r="F129" i="1"/>
  <c r="F124" i="1"/>
  <c r="F130" i="1"/>
  <c r="F125" i="1" l="1"/>
  <c r="F131" i="1" s="1"/>
</calcChain>
</file>

<file path=xl/sharedStrings.xml><?xml version="1.0" encoding="utf-8"?>
<sst xmlns="http://schemas.openxmlformats.org/spreadsheetml/2006/main" count="332" uniqueCount="325">
  <si>
    <t xml:space="preserve">CANTIERE DEL PARDO </t>
  </si>
  <si>
    <t>Price</t>
  </si>
  <si>
    <t>Quantity</t>
  </si>
  <si>
    <t>TOT price</t>
  </si>
  <si>
    <t>HULL</t>
  </si>
  <si>
    <t>Hull Painted with high temperature materials and post curing (non metallic, colour selection) (+ 5 weeks to delivery)</t>
  </si>
  <si>
    <t>Hull Painted with high temperature materials and post curing (metallic, colour selection) (+ 5 weeks to delivery)</t>
  </si>
  <si>
    <t>Painted stripes on waterline (colour of customer's choice instead of std black or if the boat is painted)</t>
  </si>
  <si>
    <t>DECK FINISHES</t>
  </si>
  <si>
    <t>2 retractable cleats on bathing platform for dinghy or jet ski</t>
  </si>
  <si>
    <t>Comfortable bathing ladder with handles</t>
  </si>
  <si>
    <t>2 fridges in aft seat bench</t>
  </si>
  <si>
    <t>Coffee machine (needs option H004))</t>
  </si>
  <si>
    <t>Stove 2 burners induction ceran (220V) instead of std</t>
  </si>
  <si>
    <t>BBQ electric (220V) instead of std stove</t>
  </si>
  <si>
    <t>Upholstery, exterior, Silvertex (colour selection -  instead of std ICE)</t>
  </si>
  <si>
    <t>Sun awning, fwd included poles</t>
  </si>
  <si>
    <t>INTERIOR</t>
  </si>
  <si>
    <t>Skipper cabin</t>
  </si>
  <si>
    <t>Grey oak wooden interiors</t>
  </si>
  <si>
    <t>Carpet, interior</t>
  </si>
  <si>
    <t>ENGINE</t>
  </si>
  <si>
    <t>2 x Volvo IPS 700 (550 Hp) - racor pre filter (water alarm)</t>
  </si>
  <si>
    <t>2 x Volvo IPS 800 (600 Hp) - racor pre filter (water alarm)</t>
  </si>
  <si>
    <t>Volvo Dynamic positioning System</t>
  </si>
  <si>
    <t>ELECTRIC SYSTEM</t>
  </si>
  <si>
    <t>Inverter of  2500W</t>
  </si>
  <si>
    <t>Water maker 100 lt/h</t>
  </si>
  <si>
    <t>Courtesy LED lights on deck and walking around</t>
  </si>
  <si>
    <t>Led under water</t>
  </si>
  <si>
    <t xml:space="preserve">Light with dimmer </t>
  </si>
  <si>
    <t>Heating System</t>
  </si>
  <si>
    <t>Air condition Cold / Hot</t>
  </si>
  <si>
    <t>Tropical Air condition Cold / Hot</t>
  </si>
  <si>
    <t xml:space="preserve">ELECTRONICS &amp; ENTERTAINEMENT </t>
  </si>
  <si>
    <t xml:space="preserve">VOLVO GLASS COCKPIT multifunction 12" screen MFD-7612 </t>
  </si>
  <si>
    <t xml:space="preserve">VOLVO GLASS COCKPIT multifunction 16" screen MFD-7612 </t>
  </si>
  <si>
    <t>VOLVO Trip computer</t>
  </si>
  <si>
    <t>GRID Remote Control Keypad for Multifunction Display and VOLVO Pilot</t>
  </si>
  <si>
    <t>TV antenna painting (mandatory L075)</t>
  </si>
  <si>
    <t>Extra TV antenna painting (mandatory L076)</t>
  </si>
  <si>
    <t>Garmin VHF 315i</t>
  </si>
  <si>
    <t>Garmin AIS-800 Rx/Tx</t>
  </si>
  <si>
    <t>Volvo Autopilot</t>
  </si>
  <si>
    <t>TV antenna satellite cover - empty</t>
  </si>
  <si>
    <t>OTHER ACCESSORIES</t>
  </si>
  <si>
    <t>Anchor electric system of 25Kg Trefoil anchor, 50 mt. Chain (ø 10), with videocamera on chartplotter</t>
  </si>
  <si>
    <t>Fenders with cover (no. 8) and mooring lines</t>
  </si>
  <si>
    <t>Stainless steel aft side gate</t>
  </si>
  <si>
    <t>Boat's name with led backlight (max. 10 letters)</t>
  </si>
  <si>
    <t xml:space="preserve">Chain counter </t>
  </si>
  <si>
    <t>Rub rail on transom</t>
  </si>
  <si>
    <t>TOT WITHOUT SERVICES</t>
  </si>
  <si>
    <t>SERVICES</t>
  </si>
  <si>
    <t>Crane cost pick-up made by dealer/client</t>
  </si>
  <si>
    <t>Shrink cover for transportation</t>
  </si>
  <si>
    <t>TBQ</t>
  </si>
  <si>
    <t>Cradle for transport on ship</t>
  </si>
  <si>
    <t>TOTAL OPTIONS NET PRICE</t>
  </si>
  <si>
    <t>Ladder integrated on the long bathing platform</t>
  </si>
  <si>
    <t>Pickled oak wooden interiors</t>
  </si>
  <si>
    <t>Battery set, capacity upgraded to : 2X140Ah + battery charger 80Ah</t>
  </si>
  <si>
    <t>Bathing platform extension with electric lift</t>
  </si>
  <si>
    <t>Safety carbon stanchoins at bow</t>
  </si>
  <si>
    <t xml:space="preserve">Luxury wood Venetian blinds on all windows </t>
  </si>
  <si>
    <t>Microwave in galley (only with lower deck galley)</t>
  </si>
  <si>
    <t xml:space="preserve">Wine cooler </t>
  </si>
  <si>
    <t>Harken retractable mooring winch at bow</t>
  </si>
  <si>
    <t>2 sliding windows in saloon (1 on helm side, 1 on sofa side)</t>
  </si>
  <si>
    <t>Guzzini table set for 6 pax</t>
  </si>
  <si>
    <t>T5E-F038</t>
  </si>
  <si>
    <t>T5E-F053</t>
  </si>
  <si>
    <t>T5E-F085</t>
  </si>
  <si>
    <t>T5E-F094</t>
  </si>
  <si>
    <t>T5E-F056</t>
  </si>
  <si>
    <t>T5E-F035</t>
  </si>
  <si>
    <t>T5E-F088</t>
  </si>
  <si>
    <t>T5E-F079</t>
  </si>
  <si>
    <t>Bed sheets kit, including: sheets, fitted sheets, pillow covers and blankets (blankets to be chosen within cotton and wool)</t>
  </si>
  <si>
    <t>T5E-F093</t>
  </si>
  <si>
    <t>Towel set</t>
  </si>
  <si>
    <t>T5E-F089</t>
  </si>
  <si>
    <t>T5E-E061</t>
  </si>
  <si>
    <t>T5E-E062</t>
  </si>
  <si>
    <t>T5E-E033</t>
  </si>
  <si>
    <t>T5E-E044</t>
  </si>
  <si>
    <t>T5E-E047</t>
  </si>
  <si>
    <t>T5E-E075</t>
  </si>
  <si>
    <t>T5E-E073</t>
  </si>
  <si>
    <t>T5E-E063</t>
  </si>
  <si>
    <t>T5E-E050</t>
  </si>
  <si>
    <t>T5E-E052</t>
  </si>
  <si>
    <t>T5E-E057</t>
  </si>
  <si>
    <t>T5E-E032</t>
  </si>
  <si>
    <t>T5E-E037</t>
  </si>
  <si>
    <t>T5E-E080</t>
  </si>
  <si>
    <t>T5E-F050</t>
  </si>
  <si>
    <t>T5E-F072</t>
  </si>
  <si>
    <t>T5E-F076</t>
  </si>
  <si>
    <t>T5E-F057</t>
  </si>
  <si>
    <t>Domotics for lights and A\C</t>
  </si>
  <si>
    <t>T5E-H033</t>
  </si>
  <si>
    <t>T5E-L081</t>
  </si>
  <si>
    <t>T5E-L082</t>
  </si>
  <si>
    <t>T5E-L083</t>
  </si>
  <si>
    <t>T5E-L084</t>
  </si>
  <si>
    <t>T5E-E038</t>
  </si>
  <si>
    <t>T5E-L080</t>
  </si>
  <si>
    <t>T5E-E039</t>
  </si>
  <si>
    <t>T5E-L085</t>
  </si>
  <si>
    <t>T5E-L086</t>
  </si>
  <si>
    <t>T5E-E066</t>
  </si>
  <si>
    <t>T5E-L087</t>
  </si>
  <si>
    <t>T5E-L075</t>
  </si>
  <si>
    <t>T5E-L076</t>
  </si>
  <si>
    <t>T5E-L062</t>
  </si>
  <si>
    <t>T5E-L102</t>
  </si>
  <si>
    <t>T5E-L077</t>
  </si>
  <si>
    <t>T5E-L065</t>
  </si>
  <si>
    <t>T5E-L066</t>
  </si>
  <si>
    <t>T5E-A000</t>
  </si>
  <si>
    <t>T5E-A003</t>
  </si>
  <si>
    <t>T5E-A007</t>
  </si>
  <si>
    <t>T5E-A015</t>
  </si>
  <si>
    <t>T5E-A008</t>
  </si>
  <si>
    <t>T5E-G001</t>
  </si>
  <si>
    <t>T5E-G011</t>
  </si>
  <si>
    <t>T5E-G016</t>
  </si>
  <si>
    <t>T5E-G017</t>
  </si>
  <si>
    <t>T5E-G018</t>
  </si>
  <si>
    <t>T5E-H003</t>
  </si>
  <si>
    <t>T5E-H004</t>
  </si>
  <si>
    <t>T5E-H009</t>
  </si>
  <si>
    <t>T5E-H032</t>
  </si>
  <si>
    <t>T5E-H012</t>
  </si>
  <si>
    <t>T5E-H011</t>
  </si>
  <si>
    <t>T5E-H029</t>
  </si>
  <si>
    <t>T5E-H001</t>
  </si>
  <si>
    <t>T5E-H025</t>
  </si>
  <si>
    <t>T5E-H031</t>
  </si>
  <si>
    <t>T5E-M017</t>
  </si>
  <si>
    <t>T5E-M026</t>
  </si>
  <si>
    <t>T5E-M025</t>
  </si>
  <si>
    <t>T5E-M024</t>
  </si>
  <si>
    <t>T5E-M016</t>
  </si>
  <si>
    <t>T5E-M019</t>
  </si>
  <si>
    <t>T5E-M021</t>
  </si>
  <si>
    <t>T5E-M027</t>
  </si>
  <si>
    <t>T5E-N002</t>
  </si>
  <si>
    <t>T5E-N003</t>
  </si>
  <si>
    <t>T5E-N014</t>
  </si>
  <si>
    <t>Generator Kohler 9 Kw (delta cost of the 5 Kw)</t>
  </si>
  <si>
    <t>Bathing platform in natural teak</t>
  </si>
  <si>
    <t>Running deck in natural teak</t>
  </si>
  <si>
    <t>Main deck interior floor covered in treated natural teak</t>
  </si>
  <si>
    <t>Main deck interior floor covered in treated synthetic teak</t>
  </si>
  <si>
    <t>T5E-E098</t>
  </si>
  <si>
    <t>T5E-E099</t>
  </si>
  <si>
    <t>T5E-F102</t>
  </si>
  <si>
    <t>T5E-F103</t>
  </si>
  <si>
    <t>T5E-F104</t>
  </si>
  <si>
    <t>T5E-F100</t>
  </si>
  <si>
    <t>T5E-F009</t>
  </si>
  <si>
    <t>T5E-F105</t>
  </si>
  <si>
    <t>T5E-F082</t>
  </si>
  <si>
    <t>T5E-F106</t>
  </si>
  <si>
    <t>T5E-L103</t>
  </si>
  <si>
    <t>T5E-F101</t>
  </si>
  <si>
    <t>Exterior dining area with electric telescopic table, extra cushions and reclinable back rests</t>
  </si>
  <si>
    <t>Synthetic teak (colour selection) (zones to be specified)</t>
  </si>
  <si>
    <t>Electric retractable gangway</t>
  </si>
  <si>
    <t>Electric openable sunroof with sunshade</t>
  </si>
  <si>
    <t>Third cabin layout with bunk beds layout instead of lounge area (excludes opt F102 galley on lower deck)</t>
  </si>
  <si>
    <t>Layout with lower deck galley instead of lounge area (2 cabins, lower deck galley and wide lounge area on main deck) (excludes opt F101 third cabin)</t>
  </si>
  <si>
    <t>Cover, cockpit table (colour selection) (only with opt E050)</t>
  </si>
  <si>
    <t xml:space="preserve">Aft sitting area canopy </t>
  </si>
  <si>
    <t>T5E-E077</t>
  </si>
  <si>
    <t>T5E-E002</t>
  </si>
  <si>
    <t xml:space="preserve">Radar, painted black </t>
  </si>
  <si>
    <t>Upholstery, exterior, Eden (colour selection)</t>
  </si>
  <si>
    <t>T5E-E097</t>
  </si>
  <si>
    <t>Safe locker in owner's cabin</t>
  </si>
  <si>
    <t>Volvo Interceptor System + ACP with auto trim, single lever, cruise control, joystick drive, low speed mode</t>
  </si>
  <si>
    <t>T5E-E053</t>
  </si>
  <si>
    <t>Ice Maker under aft seats</t>
  </si>
  <si>
    <t>Dishwasher (only with lower deck galley)</t>
  </si>
  <si>
    <t>T5E-H034</t>
  </si>
  <si>
    <t xml:space="preserve">Electric searchlight </t>
  </si>
  <si>
    <t>Painted superstructure (color of customer's choice)</t>
  </si>
  <si>
    <t>Set of 6 openable hull portholes for extra lowerdeck aeration (n°1 in master head, n°3 in owner's cabin and n°2 in third cabin)</t>
  </si>
  <si>
    <t>Deck painted with high temperature materials and post curing (not metallic) (+ 5 weeks to delivery)</t>
  </si>
  <si>
    <t>Deck painted with high temperature materials and post curing (metallic) (+ 5 weeks to delivery)</t>
  </si>
  <si>
    <t>Electric bimini in cockpit</t>
  </si>
  <si>
    <t>"Divino" wine cooler for one bottle (only with lower deck galley)</t>
  </si>
  <si>
    <t>T5E-L104</t>
  </si>
  <si>
    <t>T5E-L105</t>
  </si>
  <si>
    <t>24" smart TVwith antenna in owner's cabin</t>
  </si>
  <si>
    <t xml:space="preserve">43'' smart TV in lower deck lounge area </t>
  </si>
  <si>
    <t>43" smart TV in owner's cabin with dropdown system, including antenna</t>
  </si>
  <si>
    <t>50" smart TV with electric lifting system in saloon (only with lower deck galley layout)</t>
  </si>
  <si>
    <t>24" smart TV + fusion MS-SRX-400 guest cabin</t>
  </si>
  <si>
    <t>T5E-A016</t>
  </si>
  <si>
    <t>T5E-F097</t>
  </si>
  <si>
    <t>T5E-E100</t>
  </si>
  <si>
    <t>Sofas in standard fabric (color of customer's choice different from std Jam 0121)</t>
  </si>
  <si>
    <t xml:space="preserve">Sofas in Mallorca fabric </t>
  </si>
  <si>
    <t>Designer choice interior finishes (gratings and shower seats in teak, toilet sink tops in grey technical marble, teak toilet floors, leather upholstery on walls )</t>
  </si>
  <si>
    <t>T5E-E049</t>
  </si>
  <si>
    <t>Stabilizer 19K (gyroscope)</t>
  </si>
  <si>
    <t>Hull painted with high temperature materials and post-curing (custom paint out of sample book) (+ 5 weeks to delivery) THIS OPTION CANNOT BE MODIFIED ONCE THE ORDER HAS BEEN PLACED, TO BE CONFIRMED WHEN PLACING THE ORDER</t>
  </si>
  <si>
    <t>Deck painted and kitchen area in black, with high temperature materials and post-curing (custom color out of sample book) (+ 5 weeks to delivery) THIS OPTION CANNOT BE MODIFIED ONCE THE ORDER HAS BEEN PLACED, TO BE CONFIRMED WHEN PLACING THE ORDER</t>
  </si>
  <si>
    <t>Garmin Fantom 18X 50W 48MN Radome Radar Antenna including support mast</t>
  </si>
  <si>
    <t xml:space="preserve">SAT TV KVH TV5 antenna, including decoders </t>
  </si>
  <si>
    <t xml:space="preserve">Garmin sorround view camera system </t>
  </si>
  <si>
    <t>T5E-L106</t>
  </si>
  <si>
    <t>Metalik olmayan gövde boya (+5 hafta üretimi uzatır)</t>
  </si>
  <si>
    <t>Metalik gövde boyası (+5 hafta üretimi uzatır)</t>
  </si>
  <si>
    <t>Gövde boyası (karteladan tercih edilecek ek renkler) (+ 5 hafta üretimi uzar)  
BU OPSİYON SİPARİŞ VERİLDİKTEN SONRA DEĞİŞTİRİLEMEZ.</t>
  </si>
  <si>
    <t>Extra açılır lumbozlar (6 adet)  (1x in master kabin, 3x owner's kabin ve 2x üçüncü kabin)</t>
  </si>
  <si>
    <t>Su Hattında Çizgiler (renk seçilebilir,standart siyahtır)</t>
  </si>
  <si>
    <t>GÖVDE</t>
  </si>
  <si>
    <t>GÜVERTE YÜZEYLERİ</t>
  </si>
  <si>
    <t>Metalik olmayan üst güverte ve mutfak alanı boyaması (+5 hafta üretimi uzatır)</t>
  </si>
  <si>
    <t>Metalik üst güverte ve mutfak alanı boyaması (+5 hafta üretimi uzatır)</t>
  </si>
  <si>
    <t>Üst güverte ve mutfak alanı boyaması (karteladan tercih edilecek ek renkler) (+ 5 hafta üretimi uzar)  
BU OPSİYON SİPARİŞ VERİLDİKTEN SONRA DEĞİŞTİRİLEMEZ.</t>
  </si>
  <si>
    <t>Yüzme platformu (doğal tik)</t>
  </si>
  <si>
    <t>Doğal tik kaplı yürüyüş yolu (üst güverte)</t>
  </si>
  <si>
    <t>Sentetik tik (renk seçimi ve belirlenen alanlar ile)</t>
  </si>
  <si>
    <t xml:space="preserve">Hidrolik pasarella </t>
  </si>
  <si>
    <t xml:space="preserve">T-Top için ekstra renk seçimi </t>
  </si>
  <si>
    <t xml:space="preserve">Elektrikli açılabilir sunroof- güneşlik ile </t>
  </si>
  <si>
    <t>Elektrikli ve liftli yüzme platform uzantısı</t>
  </si>
  <si>
    <t xml:space="preserve">Uzun yüzme platformuna entegre merdiven </t>
  </si>
  <si>
    <t>2 adet yüzme platformunda gizlenebilen (bot veya jet ski için)</t>
  </si>
  <si>
    <t xml:space="preserve">Rahat çıkışlı ve tutamaklı merdiven </t>
  </si>
  <si>
    <t>Kokpitte elektrikli hareketli masa (aşağı-yukarı) ekstra minderler ve yatırılabilir sırtlıklar</t>
  </si>
  <si>
    <t>Buz yapıcı (arka koltukların altında)</t>
  </si>
  <si>
    <t>2 adet ilave buzdolabı (arka koltuk altında)</t>
  </si>
  <si>
    <t>Dış döşeme Silvertex (renk seçimi ile -  std ICE yerine)</t>
  </si>
  <si>
    <t>Dış döşeme Eden (renk seçimi ile)</t>
  </si>
  <si>
    <t xml:space="preserve">Güneş tentesi, ön direkler dahil </t>
  </si>
  <si>
    <t>Kokpitte elektrikli bimini</t>
  </si>
  <si>
    <t xml:space="preserve">Baş tarafta karbon güvenlik payandası </t>
  </si>
  <si>
    <t xml:space="preserve">Baş tarafta Harken geri çekilebilir demirleme vinci </t>
  </si>
  <si>
    <t xml:space="preserve">İÇ YAŞAM </t>
  </si>
  <si>
    <t xml:space="preserve">Kaptan kabini </t>
  </si>
  <si>
    <t>Salon alanı yerine ranza düzeni ile üçüncü kabin düzeni (excludes opt F102 galley on lower deck)</t>
  </si>
  <si>
    <t>Salon alanı yerine aşağıda mutfak düzeni (2 kabin, alt güverte mutfağı ve ana güvertede geniş salon alanı) (F101opsiyonu, üçüncü kabin hariç)</t>
  </si>
  <si>
    <t xml:space="preserve">Ana güverte iç zemini işlenmiş doğal tik ile kaplama </t>
  </si>
  <si>
    <t xml:space="preserve">Ana güverte iç zemini işlenmiş sentetik tik ile kaplama </t>
  </si>
  <si>
    <t xml:space="preserve">İç Mekan- Grey oak wooden </t>
  </si>
  <si>
    <t>İç Mekan- Pickled oak wooden</t>
  </si>
  <si>
    <t xml:space="preserve">Tüm pencerelerde lüks ahşap jaluziler </t>
  </si>
  <si>
    <t>Salonda 2 adet sürgülü cam  (1 dümen, 1 masa tarafında)</t>
  </si>
  <si>
    <t>İki gözlü indüksiyonlu ocak (220V)- standart yerine</t>
  </si>
  <si>
    <t xml:space="preserve">Elektrikli BBQ (220V) std ocak yerine </t>
  </si>
  <si>
    <t>Kahve makinası (İnvertör ile alınmalıdır)</t>
  </si>
  <si>
    <t>Mutfakta mikrodalga (only with lower deck galley)</t>
  </si>
  <si>
    <t>Bulaşık makinesi (only with lower deck galley)</t>
  </si>
  <si>
    <t>"Divino" Şarap soğutucu (1 şişe için) (only with lower deck galley)</t>
  </si>
  <si>
    <t>Şarap soğutucu</t>
  </si>
  <si>
    <t>Halı (iç kısıma)</t>
  </si>
  <si>
    <t>"Guzzini" 6 kişilik masa seti</t>
  </si>
  <si>
    <t>Kasa (owner's cabin)</t>
  </si>
  <si>
    <t>Standart kumaş kanepeler (color of customer's choice different from std Jam 0121)</t>
  </si>
  <si>
    <t>Mallorca kumaş kanepeler</t>
  </si>
  <si>
    <t>Nevresim seti; çarşaf, yastık kılıfları ve battaniyeler (battaniyeler pamuklu ve yünlü seçilebilir)</t>
  </si>
  <si>
    <t xml:space="preserve">Havlu seti </t>
  </si>
  <si>
    <t xml:space="preserve">Özel iç tasarım  (tik ağacından parmaklıklar ve duş oturakları, gri teknik mermer klozet kapakları, tik klozet zeminleri, duvarlarda deri döşeme) </t>
  </si>
  <si>
    <t>MOTOR</t>
  </si>
  <si>
    <t>2 x Volvo IPS 700 (550 Hp) - Racor filtre ve su alarmı</t>
  </si>
  <si>
    <t>2 x Volvo IPS 800 (600 Hp) - Racor filtre ve su alarmı</t>
  </si>
  <si>
    <t>Volvo Interceptor flap sistemi, otomatik trim, tek koldan kullanma, hız sabitleme, joystick kumanda ve yavaş mod ile</t>
  </si>
  <si>
    <t>Gyro stabilizatör 19K</t>
  </si>
  <si>
    <t xml:space="preserve">Volvo dinamik sabitleme sistemi </t>
  </si>
  <si>
    <t>ELEKTRİK SİSTEMİ</t>
  </si>
  <si>
    <t>Akü Seti;  2X140Ah + akü şarj cihazı 80Ah (kapasite yükseltildi)</t>
  </si>
  <si>
    <t>Invertör (2500W)</t>
  </si>
  <si>
    <t>Jeneretör Kohler 9 Kw (delta cost of the 5 Kw)</t>
  </si>
  <si>
    <t>Su yapıcı 100 lt/h</t>
  </si>
  <si>
    <t>Led kokpit ve geçiş ışıkları</t>
  </si>
  <si>
    <t>Led su altı aydınlatması</t>
  </si>
  <si>
    <t>Ayarlı led ışıklar (Dimmer)</t>
  </si>
  <si>
    <t xml:space="preserve">Isıtma Sistemi </t>
  </si>
  <si>
    <t>Klima (Sıcak/ soğuk)</t>
  </si>
  <si>
    <t>Tropikal Klima (Sıcak/ soğuk)</t>
  </si>
  <si>
    <t>Domotics otomasyon sistemi (klima ve aydınlatmalar için)</t>
  </si>
  <si>
    <t>Projektör</t>
  </si>
  <si>
    <t>ELEKTRONİK &amp; EĞLENCE</t>
  </si>
  <si>
    <t xml:space="preserve">VOLVO GLASS COCKPIT multifunction 12" ekran MFD-7612 </t>
  </si>
  <si>
    <t xml:space="preserve">VOLVO GLASS COCKPIT multifunction 16" ekran MFD-7612 </t>
  </si>
  <si>
    <t>VOLVO YOL BİLGİSAYARI</t>
  </si>
  <si>
    <t>VOLVO ekranlar ve otopilot için GRİD uzaktan komanda + tuş takımı</t>
  </si>
  <si>
    <t>Radar Antenna GMR Fantom 18" 48MN Radome Garmin</t>
  </si>
  <si>
    <t>Uydu anteni boyama (uydu anteni ile alınmalıdır)</t>
  </si>
  <si>
    <t>İkinci uydu anteni boyama (boş uydu anteni ile alınmlıdır)</t>
  </si>
  <si>
    <t>Garmin VHF 315i Telsiz</t>
  </si>
  <si>
    <t>Radar, siyah boyalı</t>
  </si>
  <si>
    <t>Volvo Otopilot</t>
  </si>
  <si>
    <t>Raymarine 45 anten ve dekoder</t>
  </si>
  <si>
    <t>Boş uydu anteni</t>
  </si>
  <si>
    <t>DİĞER AKSESUARLAR</t>
  </si>
  <si>
    <t>Çapa elektrik sistemi  25Kg Trefoil çapa, 50 mt. zincir (ø 10), videocamera veya chartplotter ile</t>
  </si>
  <si>
    <t xml:space="preserve">Usturmaça ve kılıflar (no. 8)  + bağlama halatları  </t>
  </si>
  <si>
    <t>Paslanmaz çelik arka yan kapı</t>
  </si>
  <si>
    <t>Arka aydınlatmalı tekne ismi (maksimum 10 harf)</t>
  </si>
  <si>
    <t xml:space="preserve">Zincir sayacı </t>
  </si>
  <si>
    <t>Kokpit masası koruma örtüsü (renk seçilebilir) (yalnızca E050 opsiyonu ile)</t>
  </si>
  <si>
    <t>Arka oturma alanı gölgelik</t>
  </si>
  <si>
    <t>Arka aynada ''Rub rail''</t>
  </si>
  <si>
    <t>HİZMETLER</t>
  </si>
  <si>
    <t xml:space="preserve">Gemi ile taşıma için Cradle </t>
  </si>
  <si>
    <t>Bayi / müşteri tarafından organize edilen nakliye için sahada yükleme</t>
  </si>
  <si>
    <t xml:space="preserve">Nakliye için shrink kaplama  </t>
  </si>
  <si>
    <t xml:space="preserve">GARMIN 360° Yanaşma Kamerası </t>
  </si>
  <si>
    <t>price list - 2023/ 2024 - pricing in Euro excluding VAT</t>
  </si>
  <si>
    <t>Fiyat listesi - 2023/ 2024- fiyatlar Euro bazlı ve KDV hariçtir.</t>
  </si>
  <si>
    <r>
      <t xml:space="preserve">Pardo GT 52 standart ekipmanları: </t>
    </r>
    <r>
      <rPr>
        <sz val="11"/>
        <color indexed="8"/>
        <rFont val="Tahoma"/>
        <family val="2"/>
      </rPr>
      <t xml:space="preserve">2 CABINS + Alt güvertede LOUNGE ALANI ve ana güvertede YEMEK ODASI ve MUTFAK, ayrı duşlu master kabin, misafir kabini tuvaleti, oak iç mekan, </t>
    </r>
    <r>
      <rPr>
        <b/>
        <sz val="11"/>
        <color rgb="FF000000"/>
        <rFont val="Tahoma"/>
        <family val="2"/>
      </rPr>
      <t>2 x Volvo IPS 650 (480 Hp) diesel joystick ile</t>
    </r>
    <r>
      <rPr>
        <sz val="11"/>
        <color indexed="8"/>
        <rFont val="Tahoma"/>
        <family val="2"/>
      </rPr>
      <t>, siyah derzli tik kokpit zemini ve tik küpeşte</t>
    </r>
    <r>
      <rPr>
        <sz val="11"/>
        <color rgb="FFFF0000"/>
        <rFont val="Tahoma"/>
        <family val="2"/>
        <charset val="162"/>
      </rPr>
      <t xml:space="preserve"> </t>
    </r>
    <r>
      <rPr>
        <sz val="11"/>
        <color indexed="8"/>
        <rFont val="Tahoma"/>
        <family val="2"/>
      </rPr>
      <t xml:space="preserve">, 5Kw Jeneratör, </t>
    </r>
    <r>
      <rPr>
        <sz val="11"/>
        <rFont val="Tahoma"/>
        <family val="2"/>
        <charset val="162"/>
      </rPr>
      <t>Interceptor flap sistemi</t>
    </r>
    <r>
      <rPr>
        <sz val="11"/>
        <color indexed="8"/>
        <rFont val="Tahoma"/>
        <family val="2"/>
      </rPr>
      <t>, siyah su hattı std, 2 set gövde penceresi, Silvertex (ICE) dış döşeme</t>
    </r>
    <r>
      <rPr>
        <b/>
        <sz val="11"/>
        <color indexed="8"/>
        <rFont val="Tahoma"/>
        <family val="2"/>
      </rPr>
      <t xml:space="preserve">, </t>
    </r>
    <r>
      <rPr>
        <sz val="11"/>
        <color rgb="FF000000"/>
        <rFont val="Tahoma"/>
        <family val="2"/>
      </rPr>
      <t xml:space="preserve"> Jam (0121 cream) iç döşeme</t>
    </r>
  </si>
  <si>
    <r>
      <t>Pardo 52 GT standard equipment. Included :</t>
    </r>
    <r>
      <rPr>
        <sz val="11"/>
        <color indexed="8"/>
        <rFont val="Tahoma"/>
        <family val="2"/>
      </rPr>
      <t xml:space="preserve"> 2 CABINS + lowerdeck LOUNGE AREA and GALLEY WITH DINETTE on main deck, master head with separated shower,guest cabin toilet, oak interior, </t>
    </r>
    <r>
      <rPr>
        <b/>
        <sz val="11"/>
        <color rgb="FF000000"/>
        <rFont val="Tahoma"/>
        <family val="2"/>
      </rPr>
      <t>2 x Volvo IPS 650 (480 Hp) diesel with joystick</t>
    </r>
    <r>
      <rPr>
        <sz val="11"/>
        <color indexed="8"/>
        <rFont val="Tahoma"/>
        <family val="2"/>
      </rPr>
      <t>, cockpit floor and bulwarks in natural teak with black caulking, 5Kw Generator, Interceptor,  black waterline std,2 sets of hull windows, exterior upholstery in Silvertex (ICE)</t>
    </r>
    <r>
      <rPr>
        <b/>
        <sz val="11"/>
        <color indexed="8"/>
        <rFont val="Tahoma"/>
        <family val="2"/>
      </rPr>
      <t xml:space="preserve">, </t>
    </r>
    <r>
      <rPr>
        <sz val="11"/>
        <color rgb="FF000000"/>
        <rFont val="Tahoma"/>
        <family val="2"/>
      </rPr>
      <t>interior upholstery in Jam (0121 cream)</t>
    </r>
  </si>
  <si>
    <r>
      <t xml:space="preserve">FUSION APOLLO RA-770 SES SİSTEMİ (OWNER'S CABIN İÇİN) - </t>
    </r>
    <r>
      <rPr>
        <sz val="11"/>
        <color theme="1"/>
        <rFont val="Arial"/>
        <family val="2"/>
        <charset val="162"/>
      </rPr>
      <t>dokunmatik ekran</t>
    </r>
    <r>
      <rPr>
        <sz val="11"/>
        <color theme="1"/>
        <rFont val="Arial"/>
        <family val="2"/>
      </rPr>
      <t>, WI-FI, air play, dab ready, Bluetooth,including a couple of 7,7" JL- Audio speakers</t>
    </r>
  </si>
  <si>
    <r>
      <t xml:space="preserve">FUSION APOLLO RA-770 SOUND SYSTEM FOR OWNER'S CABIN including: </t>
    </r>
    <r>
      <rPr>
        <sz val="11"/>
        <color theme="1"/>
        <rFont val="Arial"/>
        <family val="2"/>
      </rPr>
      <t>touch screen, WI-FI, air play, dab ready, Bluetooth,including a couple of 7,7" JL- Audio speakers</t>
    </r>
  </si>
  <si>
    <r>
      <t>FUSION APOLLO BASE SES SİSTEMİ ve</t>
    </r>
    <r>
      <rPr>
        <sz val="11"/>
        <rFont val="Arial"/>
        <family val="2"/>
      </rPr>
      <t xml:space="preserve"> JL-AUDIO hoparlör - FUSION RA770 APOLLO 3 zones control unit;                                                                                                                  ZONE 1 bow sunbed: 1 couple of JL-AUDIO M3 7.7" speakers </t>
    </r>
    <r>
      <rPr>
        <b/>
        <sz val="11"/>
        <rFont val="Arial"/>
        <family val="2"/>
      </rPr>
      <t xml:space="preserve">                                                </t>
    </r>
    <r>
      <rPr>
        <sz val="11"/>
        <rFont val="Arial"/>
        <family val="2"/>
      </rPr>
      <t>ZONE 2 stern: 1 couple of JL-AUDIO M3 7,7" speakers,                                                             ZONE 3 saloon: 2 couples of M3 7,7'' speakers</t>
    </r>
  </si>
  <si>
    <r>
      <t xml:space="preserve">FUSION APOLLO BASE SOUND SYSTEM </t>
    </r>
    <r>
      <rPr>
        <sz val="11"/>
        <rFont val="Arial"/>
        <family val="2"/>
      </rPr>
      <t xml:space="preserve">and JL-AUDIO amplifier including:               FUSION RA770 APOLLO 3 zones control unit;                                                                    ZONE 1 bow sunbed: 1 couple of JL-AUDIO M3 7.7" speakers </t>
    </r>
    <r>
      <rPr>
        <b/>
        <sz val="11"/>
        <rFont val="Arial"/>
        <family val="2"/>
      </rPr>
      <t xml:space="preserve">                                                </t>
    </r>
    <r>
      <rPr>
        <sz val="11"/>
        <rFont val="Arial"/>
        <family val="2"/>
      </rPr>
      <t>ZONE 2 stern: 1 couple of JL-AUDIO M3 7,7" speakers,                                                             ZONE 3 saloon: 2 couples of M3 7,7'' speakers</t>
    </r>
  </si>
  <si>
    <r>
      <t xml:space="preserve">FUSION APOLLO PREMIUM SES SİSTEMİ ve </t>
    </r>
    <r>
      <rPr>
        <sz val="11"/>
        <rFont val="Arial"/>
        <family val="2"/>
      </rPr>
      <t xml:space="preserve"> JL-AUDIO hoparlör -   FUSION RA770 APOLLO 3 zones control unit; 1 JL-AUDIO amplifier M800/6-24V 8 chanel x 1000W;                                                                                                                                          ZONE 1 bow sunbed: 1 couple of JL-AUDIO M6 7.7" speakers </t>
    </r>
    <r>
      <rPr>
        <b/>
        <sz val="11"/>
        <rFont val="Arial"/>
        <family val="2"/>
      </rPr>
      <t xml:space="preserve">                                                </t>
    </r>
    <r>
      <rPr>
        <sz val="11"/>
        <rFont val="Arial"/>
        <family val="2"/>
      </rPr>
      <t xml:space="preserve">ZONE 2 stern: 1 couple of JL-AUDIO M6 7,7" speakers,                                                             ZONE 3 saloon: 2 couples of M6 7,7'' speakers + JL AUDIO M6 8" subwoofers </t>
    </r>
    <r>
      <rPr>
        <b/>
        <sz val="11"/>
        <rFont val="Arial"/>
        <family val="2"/>
      </rPr>
      <t xml:space="preserve">                    </t>
    </r>
  </si>
  <si>
    <r>
      <t xml:space="preserve">FUSION APOLLO PREMIUM SOUND SYSTEM </t>
    </r>
    <r>
      <rPr>
        <sz val="11"/>
        <rFont val="Arial"/>
        <family val="2"/>
      </rPr>
      <t xml:space="preserve">and JL-AUDIO amplifier including:               FUSION RA770 APOLLO 3 zones control unit; 1 JL-AUDIO amplifier M800/6-24V 8 chanel x 1000W;                                                                                                                          ZONE 1 bow sunbed: 1 couple of JL-AUDIO M6 7.7" speakers </t>
    </r>
    <r>
      <rPr>
        <b/>
        <sz val="11"/>
        <rFont val="Arial"/>
        <family val="2"/>
      </rPr>
      <t xml:space="preserve">                                                </t>
    </r>
    <r>
      <rPr>
        <sz val="11"/>
        <rFont val="Arial"/>
        <family val="2"/>
      </rPr>
      <t xml:space="preserve">ZONE 2 stern: 1 couple of JL-AUDIO M6 7,7" speakers,                                                             ZONE 3 saloon: 2 couples of M6 7,7'' speakers + JL AUDIO M6 8" subwoofers </t>
    </r>
    <r>
      <rPr>
        <b/>
        <sz val="11"/>
        <rFont val="Arial"/>
        <family val="2"/>
      </rPr>
      <t xml:space="preserve">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</si>
</sst>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&quot;€&quot;_-;\-* #,##0.00\ &quot;€&quot;_-;_-* &quot;-&quot;??\ &quot;€&quot;_-;_-@_-"/>
    <numFmt numFmtId="165" formatCode="_-&quot;€&quot;\ * #,##0.00_-;\-&quot;€&quot;\ * #,##0.00_-;_-&quot;€&quot;\ * &quot;-&quot;??_-;_-@_-"/>
    <numFmt numFmtId="166" formatCode="_-[$€-2]\ * #,##0.00_-;\-[$€-2]\ * #,##0.00_-;_-[$€-2]\ * &quot;-&quot;??_-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8"/>
      <name val="Calibri"/>
      <family val="2"/>
      <scheme val="minor"/>
    </font>
    <font>
      <sz val="11"/>
      <color indexed="8"/>
      <name val="Tahoma"/>
      <family val="2"/>
    </font>
    <font>
      <sz val="11"/>
      <color theme="1"/>
      <name val="Tahoma"/>
      <family val="2"/>
    </font>
    <font>
      <b/>
      <sz val="11"/>
      <color indexed="8"/>
      <name val="Tahoma"/>
      <family val="2"/>
    </font>
    <font>
      <b/>
      <sz val="11"/>
      <color rgb="FF000000"/>
      <name val="Tahoma"/>
      <family val="2"/>
    </font>
    <font>
      <sz val="11"/>
      <color rgb="FFFF0000"/>
      <name val="Tahoma"/>
      <family val="2"/>
      <charset val="162"/>
    </font>
    <font>
      <sz val="11"/>
      <name val="Tahoma"/>
      <family val="2"/>
      <charset val="162"/>
    </font>
    <font>
      <sz val="11"/>
      <color rgb="FF000000"/>
      <name val="Tahoma"/>
      <family val="2"/>
    </font>
    <font>
      <b/>
      <sz val="11"/>
      <color rgb="FFFF0000"/>
      <name val="Tahoma"/>
      <family val="2"/>
    </font>
    <font>
      <b/>
      <sz val="11"/>
      <color theme="1"/>
      <name val="Tahoma"/>
      <family val="2"/>
    </font>
    <font>
      <b/>
      <sz val="11"/>
      <color indexed="12"/>
      <name val="Tahoma"/>
      <family val="2"/>
    </font>
    <font>
      <sz val="11"/>
      <name val="Tahoma"/>
      <family val="2"/>
    </font>
    <font>
      <b/>
      <sz val="11"/>
      <name val="Tahoma"/>
      <family val="2"/>
    </font>
    <font>
      <sz val="11"/>
      <color rgb="FFFF0000"/>
      <name val="Tahoma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  <charset val="162"/>
    </font>
    <font>
      <b/>
      <sz val="11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9">
    <xf numFmtId="0" fontId="0" fillId="0" borderId="0"/>
    <xf numFmtId="164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1" fillId="0" borderId="0"/>
    <xf numFmtId="0" fontId="2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133">
    <xf numFmtId="0" fontId="0" fillId="0" borderId="0" xfId="0"/>
    <xf numFmtId="0" fontId="6" fillId="3" borderId="0" xfId="0" applyFont="1" applyFill="1" applyAlignment="1">
      <alignment horizontal="center" vertical="top" wrapText="1"/>
    </xf>
    <xf numFmtId="0" fontId="7" fillId="0" borderId="0" xfId="0" applyFont="1"/>
    <xf numFmtId="0" fontId="8" fillId="3" borderId="5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vertical="top" wrapText="1"/>
    </xf>
    <xf numFmtId="165" fontId="6" fillId="3" borderId="5" xfId="1" applyNumberFormat="1" applyFont="1" applyFill="1" applyBorder="1" applyAlignment="1">
      <alignment vertical="top" wrapText="1"/>
    </xf>
    <xf numFmtId="0" fontId="8" fillId="3" borderId="5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/>
    </xf>
    <xf numFmtId="165" fontId="8" fillId="3" borderId="5" xfId="1" applyNumberFormat="1" applyFont="1" applyFill="1" applyBorder="1" applyAlignment="1">
      <alignment horizontal="center" vertical="top" wrapText="1"/>
    </xf>
    <xf numFmtId="0" fontId="8" fillId="3" borderId="5" xfId="0" applyFont="1" applyFill="1" applyBorder="1" applyAlignment="1">
      <alignment vertical="center" wrapText="1"/>
    </xf>
    <xf numFmtId="165" fontId="8" fillId="3" borderId="5" xfId="1" applyNumberFormat="1" applyFont="1" applyFill="1" applyBorder="1" applyAlignment="1">
      <alignment vertical="center" wrapText="1"/>
    </xf>
    <xf numFmtId="1" fontId="6" fillId="3" borderId="0" xfId="0" applyNumberFormat="1" applyFont="1" applyFill="1" applyAlignment="1">
      <alignment vertical="center" wrapText="1"/>
    </xf>
    <xf numFmtId="1" fontId="8" fillId="3" borderId="0" xfId="0" applyNumberFormat="1" applyFont="1" applyFill="1" applyAlignment="1">
      <alignment horizontal="justify" vertical="center" wrapText="1"/>
    </xf>
    <xf numFmtId="1" fontId="8" fillId="3" borderId="0" xfId="0" applyNumberFormat="1" applyFont="1" applyFill="1" applyAlignment="1">
      <alignment vertical="top" wrapText="1"/>
    </xf>
    <xf numFmtId="165" fontId="8" fillId="3" borderId="0" xfId="1" applyNumberFormat="1" applyFont="1" applyFill="1" applyAlignment="1">
      <alignment vertical="top" wrapText="1"/>
    </xf>
    <xf numFmtId="0" fontId="8" fillId="3" borderId="0" xfId="0" applyFont="1" applyFill="1" applyAlignment="1">
      <alignment horizontal="center" vertical="center"/>
    </xf>
    <xf numFmtId="165" fontId="8" fillId="3" borderId="0" xfId="0" applyNumberFormat="1" applyFont="1" applyFill="1" applyAlignment="1">
      <alignment horizontal="center"/>
    </xf>
    <xf numFmtId="1" fontId="6" fillId="3" borderId="1" xfId="0" applyNumberFormat="1" applyFont="1" applyFill="1" applyBorder="1" applyAlignment="1">
      <alignment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top" wrapText="1"/>
    </xf>
    <xf numFmtId="165" fontId="8" fillId="3" borderId="1" xfId="1" applyNumberFormat="1" applyFont="1" applyFill="1" applyBorder="1" applyAlignment="1">
      <alignment vertical="top" wrapText="1"/>
    </xf>
    <xf numFmtId="0" fontId="6" fillId="3" borderId="5" xfId="0" applyFont="1" applyFill="1" applyBorder="1" applyAlignment="1">
      <alignment vertical="center" wrapText="1"/>
    </xf>
    <xf numFmtId="0" fontId="6" fillId="3" borderId="5" xfId="0" applyFont="1" applyFill="1" applyBorder="1" applyAlignment="1">
      <alignment vertical="top" wrapText="1"/>
    </xf>
    <xf numFmtId="165" fontId="8" fillId="3" borderId="5" xfId="0" applyNumberFormat="1" applyFont="1" applyFill="1" applyBorder="1" applyAlignment="1">
      <alignment horizontal="center"/>
    </xf>
    <xf numFmtId="0" fontId="7" fillId="3" borderId="5" xfId="0" applyFont="1" applyFill="1" applyBorder="1" applyAlignment="1">
      <alignment vertical="center" wrapText="1"/>
    </xf>
    <xf numFmtId="0" fontId="7" fillId="0" borderId="5" xfId="0" applyFont="1" applyFill="1" applyBorder="1" applyAlignment="1">
      <alignment vertical="top" wrapText="1"/>
    </xf>
    <xf numFmtId="0" fontId="7" fillId="3" borderId="5" xfId="0" applyFont="1" applyFill="1" applyBorder="1" applyAlignment="1">
      <alignment vertical="top" wrapText="1"/>
    </xf>
    <xf numFmtId="165" fontId="7" fillId="3" borderId="5" xfId="1" applyNumberFormat="1" applyFont="1" applyFill="1" applyBorder="1" applyAlignment="1">
      <alignment vertical="top" wrapText="1"/>
    </xf>
    <xf numFmtId="0" fontId="14" fillId="3" borderId="5" xfId="0" applyFont="1" applyFill="1" applyBorder="1" applyAlignment="1">
      <alignment horizontal="center" vertical="center"/>
    </xf>
    <xf numFmtId="165" fontId="14" fillId="3" borderId="5" xfId="0" applyNumberFormat="1" applyFont="1" applyFill="1" applyBorder="1" applyAlignment="1">
      <alignment horizontal="center"/>
    </xf>
    <xf numFmtId="0" fontId="6" fillId="0" borderId="5" xfId="0" applyFont="1" applyFill="1" applyBorder="1" applyAlignment="1">
      <alignment vertical="top" wrapText="1"/>
    </xf>
    <xf numFmtId="0" fontId="6" fillId="3" borderId="0" xfId="0" applyFont="1" applyFill="1" applyAlignment="1">
      <alignment vertical="center" wrapText="1"/>
    </xf>
    <xf numFmtId="0" fontId="6" fillId="3" borderId="0" xfId="0" applyFont="1" applyFill="1" applyAlignment="1">
      <alignment vertical="top" wrapText="1"/>
    </xf>
    <xf numFmtId="165" fontId="6" fillId="3" borderId="0" xfId="1" applyNumberFormat="1" applyFont="1" applyFill="1" applyAlignment="1">
      <alignment vertical="top" wrapText="1"/>
    </xf>
    <xf numFmtId="1" fontId="15" fillId="3" borderId="0" xfId="0" applyNumberFormat="1" applyFont="1" applyFill="1" applyAlignment="1">
      <alignment horizontal="center" vertical="center" wrapText="1"/>
    </xf>
    <xf numFmtId="1" fontId="15" fillId="3" borderId="0" xfId="0" applyNumberFormat="1" applyFont="1" applyFill="1" applyAlignment="1">
      <alignment horizontal="center" vertical="top" wrapText="1"/>
    </xf>
    <xf numFmtId="0" fontId="13" fillId="3" borderId="0" xfId="0" applyFont="1" applyFill="1" applyAlignment="1">
      <alignment horizontal="center" vertical="top" wrapText="1"/>
    </xf>
    <xf numFmtId="1" fontId="16" fillId="3" borderId="5" xfId="0" applyNumberFormat="1" applyFont="1" applyFill="1" applyBorder="1" applyAlignment="1">
      <alignment horizontal="left" vertical="center" wrapText="1"/>
    </xf>
    <xf numFmtId="0" fontId="16" fillId="3" borderId="5" xfId="0" applyFont="1" applyFill="1" applyBorder="1" applyAlignment="1">
      <alignment horizontal="left" vertical="center" wrapText="1"/>
    </xf>
    <xf numFmtId="165" fontId="16" fillId="3" borderId="5" xfId="1" applyNumberFormat="1" applyFont="1" applyFill="1" applyBorder="1" applyAlignment="1">
      <alignment vertical="center" wrapText="1"/>
    </xf>
    <xf numFmtId="165" fontId="16" fillId="3" borderId="5" xfId="1" applyNumberFormat="1" applyFont="1" applyFill="1" applyBorder="1" applyAlignment="1">
      <alignment vertical="top" wrapText="1"/>
    </xf>
    <xf numFmtId="0" fontId="7" fillId="3" borderId="5" xfId="0" applyFont="1" applyFill="1" applyBorder="1" applyAlignment="1">
      <alignment horizontal="left" vertical="center" wrapText="1"/>
    </xf>
    <xf numFmtId="165" fontId="8" fillId="3" borderId="5" xfId="0" applyNumberFormat="1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left" vertical="center" wrapText="1"/>
    </xf>
    <xf numFmtId="0" fontId="16" fillId="3" borderId="5" xfId="0" applyFont="1" applyFill="1" applyBorder="1" applyAlignment="1">
      <alignment vertical="center" wrapText="1"/>
    </xf>
    <xf numFmtId="0" fontId="16" fillId="3" borderId="5" xfId="0" applyFont="1" applyFill="1" applyBorder="1" applyAlignment="1">
      <alignment vertical="top" wrapText="1"/>
    </xf>
    <xf numFmtId="165" fontId="16" fillId="3" borderId="5" xfId="1" applyNumberFormat="1" applyFont="1" applyFill="1" applyBorder="1" applyAlignment="1">
      <alignment horizontal="center" vertical="center" wrapText="1"/>
    </xf>
    <xf numFmtId="165" fontId="16" fillId="3" borderId="5" xfId="1" applyNumberFormat="1" applyFont="1" applyFill="1" applyBorder="1" applyAlignment="1">
      <alignment horizontal="center" vertical="top" wrapText="1"/>
    </xf>
    <xf numFmtId="0" fontId="17" fillId="3" borderId="5" xfId="0" applyFont="1" applyFill="1" applyBorder="1" applyAlignment="1">
      <alignment horizontal="center" vertical="center"/>
    </xf>
    <xf numFmtId="0" fontId="16" fillId="0" borderId="0" xfId="0" applyFont="1"/>
    <xf numFmtId="0" fontId="16" fillId="3" borderId="5" xfId="0" applyFont="1" applyFill="1" applyBorder="1" applyAlignment="1">
      <alignment horizontal="left" vertical="top" wrapText="1"/>
    </xf>
    <xf numFmtId="0" fontId="7" fillId="3" borderId="0" xfId="0" applyFont="1" applyFill="1"/>
    <xf numFmtId="0" fontId="7" fillId="2" borderId="0" xfId="0" applyFont="1" applyFill="1"/>
    <xf numFmtId="0" fontId="7" fillId="3" borderId="0" xfId="0" applyFont="1" applyFill="1" applyAlignment="1">
      <alignment vertical="center"/>
    </xf>
    <xf numFmtId="165" fontId="7" fillId="3" borderId="0" xfId="0" applyNumberFormat="1" applyFont="1" applyFill="1"/>
    <xf numFmtId="0" fontId="14" fillId="3" borderId="0" xfId="0" applyFont="1" applyFill="1" applyAlignment="1">
      <alignment horizontal="center"/>
    </xf>
    <xf numFmtId="1" fontId="6" fillId="3" borderId="5" xfId="0" applyNumberFormat="1" applyFont="1" applyFill="1" applyBorder="1" applyAlignment="1">
      <alignment vertical="center" wrapText="1"/>
    </xf>
    <xf numFmtId="0" fontId="6" fillId="3" borderId="5" xfId="0" applyFont="1" applyFill="1" applyBorder="1" applyAlignment="1">
      <alignment horizontal="justify" vertical="center" wrapText="1"/>
    </xf>
    <xf numFmtId="0" fontId="6" fillId="0" borderId="5" xfId="0" applyFont="1" applyFill="1" applyBorder="1" applyAlignment="1">
      <alignment horizontal="justify" vertical="center" wrapText="1"/>
    </xf>
    <xf numFmtId="1" fontId="6" fillId="3" borderId="5" xfId="0" applyNumberFormat="1" applyFont="1" applyFill="1" applyBorder="1" applyAlignment="1">
      <alignment vertical="top" wrapText="1"/>
    </xf>
    <xf numFmtId="0" fontId="7" fillId="3" borderId="5" xfId="0" applyFont="1" applyFill="1" applyBorder="1" applyAlignment="1">
      <alignment horizontal="justify" vertical="center" wrapText="1"/>
    </xf>
    <xf numFmtId="165" fontId="7" fillId="3" borderId="5" xfId="0" applyNumberFormat="1" applyFont="1" applyFill="1" applyBorder="1" applyAlignment="1">
      <alignment vertical="center"/>
    </xf>
    <xf numFmtId="0" fontId="6" fillId="3" borderId="5" xfId="0" applyFont="1" applyFill="1" applyBorder="1" applyAlignment="1">
      <alignment horizontal="left" vertical="center" wrapText="1"/>
    </xf>
    <xf numFmtId="0" fontId="6" fillId="3" borderId="8" xfId="0" applyFont="1" applyFill="1" applyBorder="1" applyAlignment="1">
      <alignment vertical="center"/>
    </xf>
    <xf numFmtId="0" fontId="6" fillId="3" borderId="8" xfId="0" applyFont="1" applyFill="1" applyBorder="1"/>
    <xf numFmtId="165" fontId="6" fillId="3" borderId="8" xfId="1" applyNumberFormat="1" applyFont="1" applyFill="1" applyBorder="1"/>
    <xf numFmtId="0" fontId="8" fillId="3" borderId="8" xfId="0" applyFont="1" applyFill="1" applyBorder="1" applyAlignment="1">
      <alignment horizontal="center" vertical="center"/>
    </xf>
    <xf numFmtId="165" fontId="8" fillId="3" borderId="8" xfId="0" applyNumberFormat="1" applyFont="1" applyFill="1" applyBorder="1" applyAlignment="1">
      <alignment horizontal="center"/>
    </xf>
    <xf numFmtId="0" fontId="6" fillId="3" borderId="5" xfId="0" applyFont="1" applyFill="1" applyBorder="1" applyAlignment="1">
      <alignment vertical="center"/>
    </xf>
    <xf numFmtId="165" fontId="6" fillId="3" borderId="5" xfId="1" applyNumberFormat="1" applyFont="1" applyFill="1" applyBorder="1" applyAlignment="1">
      <alignment vertical="center"/>
    </xf>
    <xf numFmtId="0" fontId="7" fillId="0" borderId="0" xfId="0" applyFont="1" applyBorder="1"/>
    <xf numFmtId="0" fontId="6" fillId="3" borderId="0" xfId="0" applyFont="1" applyFill="1" applyBorder="1" applyAlignment="1">
      <alignment vertical="center"/>
    </xf>
    <xf numFmtId="0" fontId="6" fillId="3" borderId="0" xfId="0" applyFont="1" applyFill="1" applyBorder="1"/>
    <xf numFmtId="165" fontId="6" fillId="3" borderId="0" xfId="1" applyNumberFormat="1" applyFont="1" applyFill="1" applyBorder="1"/>
    <xf numFmtId="0" fontId="8" fillId="3" borderId="0" xfId="0" applyFont="1" applyFill="1" applyBorder="1" applyAlignment="1">
      <alignment horizontal="center" vertical="center"/>
    </xf>
    <xf numFmtId="165" fontId="8" fillId="3" borderId="0" xfId="0" applyNumberFormat="1" applyFont="1" applyFill="1" applyBorder="1" applyAlignment="1">
      <alignment horizontal="center"/>
    </xf>
    <xf numFmtId="0" fontId="13" fillId="3" borderId="0" xfId="0" applyFont="1" applyFill="1" applyAlignment="1">
      <alignment horizontal="center" vertical="center" wrapText="1"/>
    </xf>
    <xf numFmtId="0" fontId="8" fillId="3" borderId="5" xfId="0" applyFont="1" applyFill="1" applyBorder="1" applyAlignment="1">
      <alignment horizontal="justify" vertical="center" wrapText="1"/>
    </xf>
    <xf numFmtId="165" fontId="8" fillId="3" borderId="5" xfId="1" applyNumberFormat="1" applyFont="1" applyFill="1" applyBorder="1" applyAlignment="1">
      <alignment vertical="top" wrapText="1"/>
    </xf>
    <xf numFmtId="0" fontId="6" fillId="3" borderId="0" xfId="0" applyFont="1" applyFill="1" applyBorder="1" applyAlignment="1">
      <alignment horizontal="justify" vertical="center" wrapText="1"/>
    </xf>
    <xf numFmtId="165" fontId="6" fillId="3" borderId="0" xfId="1" applyNumberFormat="1" applyFont="1" applyFill="1" applyBorder="1" applyAlignment="1">
      <alignment vertical="top" wrapText="1"/>
    </xf>
    <xf numFmtId="165" fontId="8" fillId="3" borderId="5" xfId="0" applyNumberFormat="1" applyFont="1" applyFill="1" applyBorder="1" applyAlignment="1">
      <alignment vertical="center"/>
    </xf>
    <xf numFmtId="0" fontId="7" fillId="0" borderId="0" xfId="0" applyFont="1" applyAlignment="1">
      <alignment wrapText="1"/>
    </xf>
    <xf numFmtId="165" fontId="6" fillId="3" borderId="5" xfId="1" applyNumberFormat="1" applyFont="1" applyFill="1" applyBorder="1" applyAlignment="1">
      <alignment horizontal="center" vertical="top" wrapText="1"/>
    </xf>
    <xf numFmtId="0" fontId="14" fillId="3" borderId="5" xfId="0" applyFont="1" applyFill="1" applyBorder="1" applyAlignment="1">
      <alignment vertical="center"/>
    </xf>
    <xf numFmtId="49" fontId="14" fillId="0" borderId="5" xfId="0" applyNumberFormat="1" applyFont="1" applyFill="1" applyBorder="1" applyAlignment="1">
      <alignment vertical="center" wrapText="1"/>
    </xf>
    <xf numFmtId="49" fontId="14" fillId="3" borderId="5" xfId="0" applyNumberFormat="1" applyFont="1" applyFill="1" applyBorder="1" applyAlignment="1">
      <alignment vertical="center" wrapText="1"/>
    </xf>
    <xf numFmtId="165" fontId="14" fillId="3" borderId="5" xfId="1" applyNumberFormat="1" applyFont="1" applyFill="1" applyBorder="1" applyAlignment="1">
      <alignment vertical="top" wrapText="1"/>
    </xf>
    <xf numFmtId="0" fontId="7" fillId="3" borderId="5" xfId="0" applyFont="1" applyFill="1" applyBorder="1" applyAlignment="1">
      <alignment vertical="center"/>
    </xf>
    <xf numFmtId="49" fontId="7" fillId="0" borderId="5" xfId="0" applyNumberFormat="1" applyFont="1" applyFill="1" applyBorder="1" applyAlignment="1">
      <alignment vertical="center" wrapText="1"/>
    </xf>
    <xf numFmtId="49" fontId="7" fillId="3" borderId="5" xfId="0" applyNumberFormat="1" applyFont="1" applyFill="1" applyBorder="1" applyAlignment="1">
      <alignment vertical="center" wrapText="1"/>
    </xf>
    <xf numFmtId="0" fontId="7" fillId="3" borderId="5" xfId="0" applyFont="1" applyFill="1" applyBorder="1" applyAlignment="1">
      <alignment horizontal="center" vertical="center"/>
    </xf>
    <xf numFmtId="165" fontId="7" fillId="3" borderId="5" xfId="0" applyNumberFormat="1" applyFont="1" applyFill="1" applyBorder="1" applyAlignment="1">
      <alignment horizontal="center"/>
    </xf>
    <xf numFmtId="0" fontId="6" fillId="3" borderId="0" xfId="0" applyFont="1" applyFill="1" applyAlignment="1">
      <alignment horizontal="justify" vertical="center" wrapText="1"/>
    </xf>
    <xf numFmtId="0" fontId="18" fillId="0" borderId="0" xfId="0" applyFont="1"/>
    <xf numFmtId="1" fontId="18" fillId="3" borderId="0" xfId="0" applyNumberFormat="1" applyFont="1" applyFill="1" applyAlignment="1">
      <alignment vertical="center" wrapText="1"/>
    </xf>
    <xf numFmtId="165" fontId="18" fillId="3" borderId="0" xfId="1" applyNumberFormat="1" applyFont="1" applyFill="1" applyAlignment="1">
      <alignment vertical="top" wrapText="1"/>
    </xf>
    <xf numFmtId="0" fontId="13" fillId="3" borderId="0" xfId="0" applyFont="1" applyFill="1" applyAlignment="1">
      <alignment horizontal="center" vertical="center"/>
    </xf>
    <xf numFmtId="165" fontId="13" fillId="3" borderId="0" xfId="0" applyNumberFormat="1" applyFont="1" applyFill="1" applyAlignment="1">
      <alignment horizontal="center"/>
    </xf>
    <xf numFmtId="166" fontId="7" fillId="3" borderId="5" xfId="2" applyFont="1" applyFill="1" applyBorder="1" applyAlignment="1">
      <alignment vertical="center" wrapText="1"/>
    </xf>
    <xf numFmtId="0" fontId="12" fillId="4" borderId="5" xfId="0" applyFont="1" applyFill="1" applyBorder="1" applyAlignment="1">
      <alignment vertical="center" wrapText="1"/>
    </xf>
    <xf numFmtId="165" fontId="7" fillId="3" borderId="4" xfId="1" applyNumberFormat="1" applyFont="1" applyFill="1" applyBorder="1" applyAlignment="1">
      <alignment vertical="top" wrapText="1"/>
    </xf>
    <xf numFmtId="0" fontId="16" fillId="3" borderId="2" xfId="0" applyFont="1" applyFill="1" applyBorder="1" applyAlignment="1">
      <alignment vertical="top" wrapText="1"/>
    </xf>
    <xf numFmtId="0" fontId="19" fillId="3" borderId="5" xfId="0" applyFont="1" applyFill="1" applyBorder="1" applyAlignment="1">
      <alignment vertical="center" wrapText="1"/>
    </xf>
    <xf numFmtId="165" fontId="7" fillId="3" borderId="5" xfId="1" applyNumberFormat="1" applyFont="1" applyFill="1" applyBorder="1" applyAlignment="1">
      <alignment horizontal="center" vertical="top" wrapText="1"/>
    </xf>
    <xf numFmtId="0" fontId="19" fillId="3" borderId="3" xfId="0" applyFont="1" applyFill="1" applyBorder="1" applyAlignment="1">
      <alignment vertical="center" wrapText="1"/>
    </xf>
    <xf numFmtId="0" fontId="20" fillId="3" borderId="5" xfId="0" applyFont="1" applyFill="1" applyBorder="1" applyAlignment="1">
      <alignment horizontal="left" vertical="top" wrapText="1"/>
    </xf>
    <xf numFmtId="165" fontId="7" fillId="3" borderId="5" xfId="1" applyNumberFormat="1" applyFont="1" applyFill="1" applyBorder="1" applyAlignment="1">
      <alignment vertical="center" wrapText="1"/>
    </xf>
    <xf numFmtId="165" fontId="14" fillId="3" borderId="5" xfId="0" applyNumberFormat="1" applyFont="1" applyFill="1" applyBorder="1" applyAlignment="1">
      <alignment horizontal="center" vertical="center"/>
    </xf>
    <xf numFmtId="0" fontId="22" fillId="3" borderId="5" xfId="0" applyFont="1" applyFill="1" applyBorder="1" applyAlignment="1">
      <alignment vertical="top" wrapText="1"/>
    </xf>
    <xf numFmtId="0" fontId="23" fillId="0" borderId="5" xfId="0" applyFont="1" applyFill="1" applyBorder="1" applyAlignment="1">
      <alignment vertical="top" wrapText="1"/>
    </xf>
    <xf numFmtId="0" fontId="23" fillId="3" borderId="5" xfId="0" applyFont="1" applyFill="1" applyBorder="1" applyAlignment="1">
      <alignment vertical="top" wrapText="1"/>
    </xf>
    <xf numFmtId="0" fontId="6" fillId="3" borderId="0" xfId="0" applyFont="1" applyFill="1" applyAlignment="1">
      <alignment vertical="center"/>
    </xf>
    <xf numFmtId="0" fontId="6" fillId="3" borderId="0" xfId="0" applyFont="1" applyFill="1"/>
    <xf numFmtId="0" fontId="23" fillId="3" borderId="4" xfId="0" applyFont="1" applyFill="1" applyBorder="1" applyAlignment="1">
      <alignment vertical="center" wrapText="1"/>
    </xf>
    <xf numFmtId="165" fontId="6" fillId="3" borderId="4" xfId="1" applyNumberFormat="1" applyFont="1" applyFill="1" applyBorder="1" applyAlignment="1">
      <alignment vertical="top" wrapText="1"/>
    </xf>
    <xf numFmtId="0" fontId="23" fillId="3" borderId="5" xfId="0" applyFont="1" applyFill="1" applyBorder="1" applyAlignment="1">
      <alignment vertical="center" wrapText="1"/>
    </xf>
    <xf numFmtId="0" fontId="6" fillId="3" borderId="6" xfId="0" applyFont="1" applyFill="1" applyBorder="1" applyAlignment="1">
      <alignment vertical="top" wrapText="1"/>
    </xf>
    <xf numFmtId="165" fontId="6" fillId="3" borderId="0" xfId="1" applyNumberFormat="1" applyFont="1" applyFill="1"/>
    <xf numFmtId="0" fontId="8" fillId="3" borderId="7" xfId="0" applyFont="1" applyFill="1" applyBorder="1" applyAlignment="1">
      <alignment horizontal="center" vertical="center" wrapText="1"/>
    </xf>
    <xf numFmtId="165" fontId="8" fillId="3" borderId="7" xfId="0" applyNumberFormat="1" applyFont="1" applyFill="1" applyBorder="1" applyAlignment="1">
      <alignment horizontal="center"/>
    </xf>
    <xf numFmtId="0" fontId="8" fillId="3" borderId="0" xfId="0" applyFont="1" applyFill="1" applyAlignment="1">
      <alignment horizontal="center"/>
    </xf>
    <xf numFmtId="165" fontId="8" fillId="3" borderId="0" xfId="1" applyNumberFormat="1" applyFont="1" applyFill="1" applyAlignment="1">
      <alignment horizontal="center" vertical="top" wrapText="1"/>
    </xf>
    <xf numFmtId="0" fontId="14" fillId="3" borderId="0" xfId="0" applyFont="1" applyFill="1" applyAlignment="1">
      <alignment horizontal="center" vertical="center" wrapText="1"/>
    </xf>
    <xf numFmtId="0" fontId="14" fillId="3" borderId="0" xfId="0" applyFont="1" applyFill="1" applyAlignment="1">
      <alignment horizontal="center" vertical="top" wrapText="1"/>
    </xf>
    <xf numFmtId="0" fontId="16" fillId="3" borderId="5" xfId="0" applyFont="1" applyFill="1" applyBorder="1" applyAlignment="1">
      <alignment horizontal="justify" vertical="center" wrapText="1"/>
    </xf>
    <xf numFmtId="165" fontId="16" fillId="3" borderId="5" xfId="0" applyNumberFormat="1" applyFont="1" applyFill="1" applyBorder="1" applyAlignment="1">
      <alignment horizontal="center" vertical="center"/>
    </xf>
    <xf numFmtId="0" fontId="14" fillId="3" borderId="7" xfId="0" applyFont="1" applyFill="1" applyBorder="1" applyAlignment="1">
      <alignment horizontal="center"/>
    </xf>
    <xf numFmtId="165" fontId="16" fillId="3" borderId="5" xfId="3" applyNumberFormat="1" applyFont="1" applyFill="1" applyBorder="1" applyAlignment="1">
      <alignment horizontal="center" vertical="center"/>
    </xf>
    <xf numFmtId="165" fontId="14" fillId="3" borderId="7" xfId="0" applyNumberFormat="1" applyFont="1" applyFill="1" applyBorder="1" applyAlignment="1">
      <alignment horizontal="center" vertical="top"/>
    </xf>
    <xf numFmtId="0" fontId="17" fillId="3" borderId="0" xfId="4" applyFont="1" applyFill="1" applyAlignment="1">
      <alignment vertical="center" wrapText="1"/>
    </xf>
    <xf numFmtId="165" fontId="7" fillId="3" borderId="0" xfId="0" applyNumberFormat="1" applyFont="1" applyFill="1" applyAlignment="1">
      <alignment vertical="top" wrapText="1"/>
    </xf>
    <xf numFmtId="0" fontId="14" fillId="0" borderId="0" xfId="0" applyFont="1" applyAlignment="1">
      <alignment horizontal="center"/>
    </xf>
  </cellXfs>
  <cellStyles count="59">
    <cellStyle name="Euro 2" xfId="2"/>
    <cellStyle name="İzlenen Köprü" xfId="38" builtinId="9" hidden="1"/>
    <cellStyle name="İzlenen Köprü" xfId="40" builtinId="9" hidden="1"/>
    <cellStyle name="İzlenen Köprü" xfId="44" builtinId="9" hidden="1"/>
    <cellStyle name="İzlenen Köprü" xfId="46" builtinId="9" hidden="1"/>
    <cellStyle name="İzlenen Köprü" xfId="48" builtinId="9" hidden="1"/>
    <cellStyle name="İzlenen Köprü" xfId="52" builtinId="9" hidden="1"/>
    <cellStyle name="İzlenen Köprü" xfId="54" builtinId="9" hidden="1"/>
    <cellStyle name="İzlenen Köprü" xfId="56" builtinId="9" hidden="1"/>
    <cellStyle name="İzlenen Köprü" xfId="58" builtinId="9" hidden="1"/>
    <cellStyle name="İzlenen Köprü" xfId="50" builtinId="9" hidden="1"/>
    <cellStyle name="İzlenen Köprü" xfId="42" builtinId="9" hidden="1"/>
    <cellStyle name="İzlenen Köprü" xfId="20" builtinId="9" hidden="1"/>
    <cellStyle name="İzlenen Köprü" xfId="22" builtinId="9" hidden="1"/>
    <cellStyle name="İzlenen Köprü" xfId="24" builtinId="9" hidden="1"/>
    <cellStyle name="İzlenen Köprü" xfId="26" builtinId="9" hidden="1"/>
    <cellStyle name="İzlenen Köprü" xfId="28" builtinId="9" hidden="1"/>
    <cellStyle name="İzlenen Köprü" xfId="30" builtinId="9" hidden="1"/>
    <cellStyle name="İzlenen Köprü" xfId="32" builtinId="9" hidden="1"/>
    <cellStyle name="İzlenen Köprü" xfId="36" builtinId="9" hidden="1"/>
    <cellStyle name="İzlenen Köprü" xfId="34" builtinId="9" hidden="1"/>
    <cellStyle name="İzlenen Köprü" xfId="18" builtinId="9" hidden="1"/>
    <cellStyle name="İzlenen Köprü" xfId="12" builtinId="9" hidden="1"/>
    <cellStyle name="İzlenen Köprü" xfId="14" builtinId="9" hidden="1"/>
    <cellStyle name="İzlenen Köprü" xfId="16" builtinId="9" hidden="1"/>
    <cellStyle name="İzlenen Köprü" xfId="8" builtinId="9" hidden="1"/>
    <cellStyle name="İzlenen Köprü" xfId="10" builtinId="9" hidden="1"/>
    <cellStyle name="İzlenen Köprü" xfId="6" builtinId="9" hidden="1"/>
    <cellStyle name="Köprü" xfId="49" builtinId="8" hidden="1"/>
    <cellStyle name="Köprü" xfId="53" builtinId="8" hidden="1"/>
    <cellStyle name="Köprü" xfId="57" builtinId="8" hidden="1"/>
    <cellStyle name="Köprü" xfId="55" builtinId="8" hidden="1"/>
    <cellStyle name="Köprü" xfId="51" builtinId="8" hidden="1"/>
    <cellStyle name="Köprü" xfId="47" builtinId="8" hidden="1"/>
    <cellStyle name="Köprü" xfId="19" builtinId="8" hidden="1"/>
    <cellStyle name="Köprü" xfId="21" builtinId="8" hidden="1"/>
    <cellStyle name="Köprü" xfId="25" builtinId="8" hidden="1"/>
    <cellStyle name="Köprü" xfId="27" builtinId="8" hidden="1"/>
    <cellStyle name="Köprü" xfId="29" builtinId="8" hidden="1"/>
    <cellStyle name="Köprü" xfId="33" builtinId="8" hidden="1"/>
    <cellStyle name="Köprü" xfId="35" builtinId="8" hidden="1"/>
    <cellStyle name="Köprü" xfId="37" builtinId="8" hidden="1"/>
    <cellStyle name="Köprü" xfId="41" builtinId="8" hidden="1"/>
    <cellStyle name="Köprü" xfId="43" builtinId="8" hidden="1"/>
    <cellStyle name="Köprü" xfId="45" builtinId="8" hidden="1"/>
    <cellStyle name="Köprü" xfId="39" builtinId="8" hidden="1"/>
    <cellStyle name="Köprü" xfId="31" builtinId="8" hidden="1"/>
    <cellStyle name="Köprü" xfId="23" builtinId="8" hidden="1"/>
    <cellStyle name="Köprü" xfId="11" builtinId="8" hidden="1"/>
    <cellStyle name="Köprü" xfId="13" builtinId="8" hidden="1"/>
    <cellStyle name="Köprü" xfId="15" builtinId="8" hidden="1"/>
    <cellStyle name="Köprü" xfId="17" builtinId="8" hidden="1"/>
    <cellStyle name="Köprü" xfId="7" builtinId="8" hidden="1"/>
    <cellStyle name="Köprü" xfId="9" builtinId="8" hidden="1"/>
    <cellStyle name="Köprü" xfId="5" builtinId="8" hidden="1"/>
    <cellStyle name="Normal" xfId="0" builtinId="0"/>
    <cellStyle name="Normale 2 2" xfId="3"/>
    <cellStyle name="Normale 2 3" xfId="4"/>
    <cellStyle name="Valuta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3936999</xdr:colOff>
      <xdr:row>0</xdr:row>
      <xdr:rowOff>126999</xdr:rowOff>
    </xdr:from>
    <xdr:to>
      <xdr:col>1</xdr:col>
      <xdr:colOff>6814607</xdr:colOff>
      <xdr:row>4</xdr:row>
      <xdr:rowOff>41530</xdr:rowOff>
    </xdr:to>
    <xdr:pic>
      <xdr:nvPicPr>
        <xdr:cNvPr id="2" name="Immagine 1" descr="pardo.jp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651499" y="126999"/>
          <a:ext cx="2729442" cy="8079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W135"/>
  <sheetViews>
    <sheetView tabSelected="1" view="pageBreakPreview" topLeftCell="B115" zoomScale="60" zoomScaleNormal="90" workbookViewId="0">
      <selection activeCell="B20" sqref="B20"/>
    </sheetView>
  </sheetViews>
  <sheetFormatPr defaultColWidth="8.88671875" defaultRowHeight="19.05" customHeight="1" outlineLevelCol="1" x14ac:dyDescent="0.25"/>
  <cols>
    <col min="1" max="1" width="12.88671875" style="53" customWidth="1"/>
    <col min="2" max="2" width="101.5546875" style="2" customWidth="1"/>
    <col min="3" max="3" width="96.88671875" style="2" customWidth="1"/>
    <col min="4" max="4" width="26.5546875" style="54" customWidth="1"/>
    <col min="5" max="5" width="22.44140625" style="132" customWidth="1" outlineLevel="1"/>
    <col min="6" max="6" width="18.6640625" style="132" customWidth="1" outlineLevel="1"/>
    <col min="7" max="221" width="8.88671875" style="2"/>
    <col min="222" max="223" width="12.88671875" style="2" customWidth="1"/>
    <col min="224" max="224" width="71" style="2" customWidth="1"/>
    <col min="225" max="225" width="79.33203125" style="2" customWidth="1"/>
    <col min="226" max="226" width="15" style="2" bestFit="1" customWidth="1"/>
    <col min="227" max="227" width="18.88671875" style="2" customWidth="1"/>
    <col min="228" max="228" width="18.6640625" style="2" customWidth="1"/>
    <col min="229" max="229" width="9.44140625" style="2" bestFit="1" customWidth="1"/>
    <col min="230" max="477" width="8.88671875" style="2"/>
    <col min="478" max="479" width="12.88671875" style="2" customWidth="1"/>
    <col min="480" max="480" width="71" style="2" customWidth="1"/>
    <col min="481" max="481" width="79.33203125" style="2" customWidth="1"/>
    <col min="482" max="482" width="15" style="2" bestFit="1" customWidth="1"/>
    <col min="483" max="483" width="18.88671875" style="2" customWidth="1"/>
    <col min="484" max="484" width="18.6640625" style="2" customWidth="1"/>
    <col min="485" max="485" width="9.44140625" style="2" bestFit="1" customWidth="1"/>
    <col min="486" max="733" width="8.88671875" style="2"/>
    <col min="734" max="735" width="12.88671875" style="2" customWidth="1"/>
    <col min="736" max="736" width="71" style="2" customWidth="1"/>
    <col min="737" max="737" width="79.33203125" style="2" customWidth="1"/>
    <col min="738" max="738" width="15" style="2" bestFit="1" customWidth="1"/>
    <col min="739" max="739" width="18.88671875" style="2" customWidth="1"/>
    <col min="740" max="740" width="18.6640625" style="2" customWidth="1"/>
    <col min="741" max="741" width="9.44140625" style="2" bestFit="1" customWidth="1"/>
    <col min="742" max="989" width="8.88671875" style="2"/>
    <col min="990" max="991" width="12.88671875" style="2" customWidth="1"/>
    <col min="992" max="992" width="71" style="2" customWidth="1"/>
    <col min="993" max="993" width="79.33203125" style="2" customWidth="1"/>
    <col min="994" max="994" width="15" style="2" bestFit="1" customWidth="1"/>
    <col min="995" max="995" width="18.88671875" style="2" customWidth="1"/>
    <col min="996" max="996" width="18.6640625" style="2" customWidth="1"/>
    <col min="997" max="997" width="9.44140625" style="2" bestFit="1" customWidth="1"/>
    <col min="998" max="1245" width="8.88671875" style="2"/>
    <col min="1246" max="1247" width="12.88671875" style="2" customWidth="1"/>
    <col min="1248" max="1248" width="71" style="2" customWidth="1"/>
    <col min="1249" max="1249" width="79.33203125" style="2" customWidth="1"/>
    <col min="1250" max="1250" width="15" style="2" bestFit="1" customWidth="1"/>
    <col min="1251" max="1251" width="18.88671875" style="2" customWidth="1"/>
    <col min="1252" max="1252" width="18.6640625" style="2" customWidth="1"/>
    <col min="1253" max="1253" width="9.44140625" style="2" bestFit="1" customWidth="1"/>
    <col min="1254" max="1501" width="8.88671875" style="2"/>
    <col min="1502" max="1503" width="12.88671875" style="2" customWidth="1"/>
    <col min="1504" max="1504" width="71" style="2" customWidth="1"/>
    <col min="1505" max="1505" width="79.33203125" style="2" customWidth="1"/>
    <col min="1506" max="1506" width="15" style="2" bestFit="1" customWidth="1"/>
    <col min="1507" max="1507" width="18.88671875" style="2" customWidth="1"/>
    <col min="1508" max="1508" width="18.6640625" style="2" customWidth="1"/>
    <col min="1509" max="1509" width="9.44140625" style="2" bestFit="1" customWidth="1"/>
    <col min="1510" max="1757" width="8.88671875" style="2"/>
    <col min="1758" max="1759" width="12.88671875" style="2" customWidth="1"/>
    <col min="1760" max="1760" width="71" style="2" customWidth="1"/>
    <col min="1761" max="1761" width="79.33203125" style="2" customWidth="1"/>
    <col min="1762" max="1762" width="15" style="2" bestFit="1" customWidth="1"/>
    <col min="1763" max="1763" width="18.88671875" style="2" customWidth="1"/>
    <col min="1764" max="1764" width="18.6640625" style="2" customWidth="1"/>
    <col min="1765" max="1765" width="9.44140625" style="2" bestFit="1" customWidth="1"/>
    <col min="1766" max="2013" width="8.88671875" style="2"/>
    <col min="2014" max="2015" width="12.88671875" style="2" customWidth="1"/>
    <col min="2016" max="2016" width="71" style="2" customWidth="1"/>
    <col min="2017" max="2017" width="79.33203125" style="2" customWidth="1"/>
    <col min="2018" max="2018" width="15" style="2" bestFit="1" customWidth="1"/>
    <col min="2019" max="2019" width="18.88671875" style="2" customWidth="1"/>
    <col min="2020" max="2020" width="18.6640625" style="2" customWidth="1"/>
    <col min="2021" max="2021" width="9.44140625" style="2" bestFit="1" customWidth="1"/>
    <col min="2022" max="2269" width="8.88671875" style="2"/>
    <col min="2270" max="2271" width="12.88671875" style="2" customWidth="1"/>
    <col min="2272" max="2272" width="71" style="2" customWidth="1"/>
    <col min="2273" max="2273" width="79.33203125" style="2" customWidth="1"/>
    <col min="2274" max="2274" width="15" style="2" bestFit="1" customWidth="1"/>
    <col min="2275" max="2275" width="18.88671875" style="2" customWidth="1"/>
    <col min="2276" max="2276" width="18.6640625" style="2" customWidth="1"/>
    <col min="2277" max="2277" width="9.44140625" style="2" bestFit="1" customWidth="1"/>
    <col min="2278" max="2525" width="8.88671875" style="2"/>
    <col min="2526" max="2527" width="12.88671875" style="2" customWidth="1"/>
    <col min="2528" max="2528" width="71" style="2" customWidth="1"/>
    <col min="2529" max="2529" width="79.33203125" style="2" customWidth="1"/>
    <col min="2530" max="2530" width="15" style="2" bestFit="1" customWidth="1"/>
    <col min="2531" max="2531" width="18.88671875" style="2" customWidth="1"/>
    <col min="2532" max="2532" width="18.6640625" style="2" customWidth="1"/>
    <col min="2533" max="2533" width="9.44140625" style="2" bestFit="1" customWidth="1"/>
    <col min="2534" max="2781" width="8.88671875" style="2"/>
    <col min="2782" max="2783" width="12.88671875" style="2" customWidth="1"/>
    <col min="2784" max="2784" width="71" style="2" customWidth="1"/>
    <col min="2785" max="2785" width="79.33203125" style="2" customWidth="1"/>
    <col min="2786" max="2786" width="15" style="2" bestFit="1" customWidth="1"/>
    <col min="2787" max="2787" width="18.88671875" style="2" customWidth="1"/>
    <col min="2788" max="2788" width="18.6640625" style="2" customWidth="1"/>
    <col min="2789" max="2789" width="9.44140625" style="2" bestFit="1" customWidth="1"/>
    <col min="2790" max="3037" width="8.88671875" style="2"/>
    <col min="3038" max="3039" width="12.88671875" style="2" customWidth="1"/>
    <col min="3040" max="3040" width="71" style="2" customWidth="1"/>
    <col min="3041" max="3041" width="79.33203125" style="2" customWidth="1"/>
    <col min="3042" max="3042" width="15" style="2" bestFit="1" customWidth="1"/>
    <col min="3043" max="3043" width="18.88671875" style="2" customWidth="1"/>
    <col min="3044" max="3044" width="18.6640625" style="2" customWidth="1"/>
    <col min="3045" max="3045" width="9.44140625" style="2" bestFit="1" customWidth="1"/>
    <col min="3046" max="3293" width="8.88671875" style="2"/>
    <col min="3294" max="3295" width="12.88671875" style="2" customWidth="1"/>
    <col min="3296" max="3296" width="71" style="2" customWidth="1"/>
    <col min="3297" max="3297" width="79.33203125" style="2" customWidth="1"/>
    <col min="3298" max="3298" width="15" style="2" bestFit="1" customWidth="1"/>
    <col min="3299" max="3299" width="18.88671875" style="2" customWidth="1"/>
    <col min="3300" max="3300" width="18.6640625" style="2" customWidth="1"/>
    <col min="3301" max="3301" width="9.44140625" style="2" bestFit="1" customWidth="1"/>
    <col min="3302" max="3549" width="8.88671875" style="2"/>
    <col min="3550" max="3551" width="12.88671875" style="2" customWidth="1"/>
    <col min="3552" max="3552" width="71" style="2" customWidth="1"/>
    <col min="3553" max="3553" width="79.33203125" style="2" customWidth="1"/>
    <col min="3554" max="3554" width="15" style="2" bestFit="1" customWidth="1"/>
    <col min="3555" max="3555" width="18.88671875" style="2" customWidth="1"/>
    <col min="3556" max="3556" width="18.6640625" style="2" customWidth="1"/>
    <col min="3557" max="3557" width="9.44140625" style="2" bestFit="1" customWidth="1"/>
    <col min="3558" max="3805" width="8.88671875" style="2"/>
    <col min="3806" max="3807" width="12.88671875" style="2" customWidth="1"/>
    <col min="3808" max="3808" width="71" style="2" customWidth="1"/>
    <col min="3809" max="3809" width="79.33203125" style="2" customWidth="1"/>
    <col min="3810" max="3810" width="15" style="2" bestFit="1" customWidth="1"/>
    <col min="3811" max="3811" width="18.88671875" style="2" customWidth="1"/>
    <col min="3812" max="3812" width="18.6640625" style="2" customWidth="1"/>
    <col min="3813" max="3813" width="9.44140625" style="2" bestFit="1" customWidth="1"/>
    <col min="3814" max="4061" width="8.88671875" style="2"/>
    <col min="4062" max="4063" width="12.88671875" style="2" customWidth="1"/>
    <col min="4064" max="4064" width="71" style="2" customWidth="1"/>
    <col min="4065" max="4065" width="79.33203125" style="2" customWidth="1"/>
    <col min="4066" max="4066" width="15" style="2" bestFit="1" customWidth="1"/>
    <col min="4067" max="4067" width="18.88671875" style="2" customWidth="1"/>
    <col min="4068" max="4068" width="18.6640625" style="2" customWidth="1"/>
    <col min="4069" max="4069" width="9.44140625" style="2" bestFit="1" customWidth="1"/>
    <col min="4070" max="4317" width="8.88671875" style="2"/>
    <col min="4318" max="4319" width="12.88671875" style="2" customWidth="1"/>
    <col min="4320" max="4320" width="71" style="2" customWidth="1"/>
    <col min="4321" max="4321" width="79.33203125" style="2" customWidth="1"/>
    <col min="4322" max="4322" width="15" style="2" bestFit="1" customWidth="1"/>
    <col min="4323" max="4323" width="18.88671875" style="2" customWidth="1"/>
    <col min="4324" max="4324" width="18.6640625" style="2" customWidth="1"/>
    <col min="4325" max="4325" width="9.44140625" style="2" bestFit="1" customWidth="1"/>
    <col min="4326" max="4573" width="8.88671875" style="2"/>
    <col min="4574" max="4575" width="12.88671875" style="2" customWidth="1"/>
    <col min="4576" max="4576" width="71" style="2" customWidth="1"/>
    <col min="4577" max="4577" width="79.33203125" style="2" customWidth="1"/>
    <col min="4578" max="4578" width="15" style="2" bestFit="1" customWidth="1"/>
    <col min="4579" max="4579" width="18.88671875" style="2" customWidth="1"/>
    <col min="4580" max="4580" width="18.6640625" style="2" customWidth="1"/>
    <col min="4581" max="4581" width="9.44140625" style="2" bestFit="1" customWidth="1"/>
    <col min="4582" max="4829" width="8.88671875" style="2"/>
    <col min="4830" max="4831" width="12.88671875" style="2" customWidth="1"/>
    <col min="4832" max="4832" width="71" style="2" customWidth="1"/>
    <col min="4833" max="4833" width="79.33203125" style="2" customWidth="1"/>
    <col min="4834" max="4834" width="15" style="2" bestFit="1" customWidth="1"/>
    <col min="4835" max="4835" width="18.88671875" style="2" customWidth="1"/>
    <col min="4836" max="4836" width="18.6640625" style="2" customWidth="1"/>
    <col min="4837" max="4837" width="9.44140625" style="2" bestFit="1" customWidth="1"/>
    <col min="4838" max="5085" width="8.88671875" style="2"/>
    <col min="5086" max="5087" width="12.88671875" style="2" customWidth="1"/>
    <col min="5088" max="5088" width="71" style="2" customWidth="1"/>
    <col min="5089" max="5089" width="79.33203125" style="2" customWidth="1"/>
    <col min="5090" max="5090" width="15" style="2" bestFit="1" customWidth="1"/>
    <col min="5091" max="5091" width="18.88671875" style="2" customWidth="1"/>
    <col min="5092" max="5092" width="18.6640625" style="2" customWidth="1"/>
    <col min="5093" max="5093" width="9.44140625" style="2" bestFit="1" customWidth="1"/>
    <col min="5094" max="5341" width="8.88671875" style="2"/>
    <col min="5342" max="5343" width="12.88671875" style="2" customWidth="1"/>
    <col min="5344" max="5344" width="71" style="2" customWidth="1"/>
    <col min="5345" max="5345" width="79.33203125" style="2" customWidth="1"/>
    <col min="5346" max="5346" width="15" style="2" bestFit="1" customWidth="1"/>
    <col min="5347" max="5347" width="18.88671875" style="2" customWidth="1"/>
    <col min="5348" max="5348" width="18.6640625" style="2" customWidth="1"/>
    <col min="5349" max="5349" width="9.44140625" style="2" bestFit="1" customWidth="1"/>
    <col min="5350" max="5597" width="8.88671875" style="2"/>
    <col min="5598" max="5599" width="12.88671875" style="2" customWidth="1"/>
    <col min="5600" max="5600" width="71" style="2" customWidth="1"/>
    <col min="5601" max="5601" width="79.33203125" style="2" customWidth="1"/>
    <col min="5602" max="5602" width="15" style="2" bestFit="1" customWidth="1"/>
    <col min="5603" max="5603" width="18.88671875" style="2" customWidth="1"/>
    <col min="5604" max="5604" width="18.6640625" style="2" customWidth="1"/>
    <col min="5605" max="5605" width="9.44140625" style="2" bestFit="1" customWidth="1"/>
    <col min="5606" max="5853" width="8.88671875" style="2"/>
    <col min="5854" max="5855" width="12.88671875" style="2" customWidth="1"/>
    <col min="5856" max="5856" width="71" style="2" customWidth="1"/>
    <col min="5857" max="5857" width="79.33203125" style="2" customWidth="1"/>
    <col min="5858" max="5858" width="15" style="2" bestFit="1" customWidth="1"/>
    <col min="5859" max="5859" width="18.88671875" style="2" customWidth="1"/>
    <col min="5860" max="5860" width="18.6640625" style="2" customWidth="1"/>
    <col min="5861" max="5861" width="9.44140625" style="2" bestFit="1" customWidth="1"/>
    <col min="5862" max="6109" width="8.88671875" style="2"/>
    <col min="6110" max="6111" width="12.88671875" style="2" customWidth="1"/>
    <col min="6112" max="6112" width="71" style="2" customWidth="1"/>
    <col min="6113" max="6113" width="79.33203125" style="2" customWidth="1"/>
    <col min="6114" max="6114" width="15" style="2" bestFit="1" customWidth="1"/>
    <col min="6115" max="6115" width="18.88671875" style="2" customWidth="1"/>
    <col min="6116" max="6116" width="18.6640625" style="2" customWidth="1"/>
    <col min="6117" max="6117" width="9.44140625" style="2" bestFit="1" customWidth="1"/>
    <col min="6118" max="6365" width="8.88671875" style="2"/>
    <col min="6366" max="6367" width="12.88671875" style="2" customWidth="1"/>
    <col min="6368" max="6368" width="71" style="2" customWidth="1"/>
    <col min="6369" max="6369" width="79.33203125" style="2" customWidth="1"/>
    <col min="6370" max="6370" width="15" style="2" bestFit="1" customWidth="1"/>
    <col min="6371" max="6371" width="18.88671875" style="2" customWidth="1"/>
    <col min="6372" max="6372" width="18.6640625" style="2" customWidth="1"/>
    <col min="6373" max="6373" width="9.44140625" style="2" bestFit="1" customWidth="1"/>
    <col min="6374" max="6621" width="8.88671875" style="2"/>
    <col min="6622" max="6623" width="12.88671875" style="2" customWidth="1"/>
    <col min="6624" max="6624" width="71" style="2" customWidth="1"/>
    <col min="6625" max="6625" width="79.33203125" style="2" customWidth="1"/>
    <col min="6626" max="6626" width="15" style="2" bestFit="1" customWidth="1"/>
    <col min="6627" max="6627" width="18.88671875" style="2" customWidth="1"/>
    <col min="6628" max="6628" width="18.6640625" style="2" customWidth="1"/>
    <col min="6629" max="6629" width="9.44140625" style="2" bestFit="1" customWidth="1"/>
    <col min="6630" max="6877" width="8.88671875" style="2"/>
    <col min="6878" max="6879" width="12.88671875" style="2" customWidth="1"/>
    <col min="6880" max="6880" width="71" style="2" customWidth="1"/>
    <col min="6881" max="6881" width="79.33203125" style="2" customWidth="1"/>
    <col min="6882" max="6882" width="15" style="2" bestFit="1" customWidth="1"/>
    <col min="6883" max="6883" width="18.88671875" style="2" customWidth="1"/>
    <col min="6884" max="6884" width="18.6640625" style="2" customWidth="1"/>
    <col min="6885" max="6885" width="9.44140625" style="2" bestFit="1" customWidth="1"/>
    <col min="6886" max="7133" width="8.88671875" style="2"/>
    <col min="7134" max="7135" width="12.88671875" style="2" customWidth="1"/>
    <col min="7136" max="7136" width="71" style="2" customWidth="1"/>
    <col min="7137" max="7137" width="79.33203125" style="2" customWidth="1"/>
    <col min="7138" max="7138" width="15" style="2" bestFit="1" customWidth="1"/>
    <col min="7139" max="7139" width="18.88671875" style="2" customWidth="1"/>
    <col min="7140" max="7140" width="18.6640625" style="2" customWidth="1"/>
    <col min="7141" max="7141" width="9.44140625" style="2" bestFit="1" customWidth="1"/>
    <col min="7142" max="7389" width="8.88671875" style="2"/>
    <col min="7390" max="7391" width="12.88671875" style="2" customWidth="1"/>
    <col min="7392" max="7392" width="71" style="2" customWidth="1"/>
    <col min="7393" max="7393" width="79.33203125" style="2" customWidth="1"/>
    <col min="7394" max="7394" width="15" style="2" bestFit="1" customWidth="1"/>
    <col min="7395" max="7395" width="18.88671875" style="2" customWidth="1"/>
    <col min="7396" max="7396" width="18.6640625" style="2" customWidth="1"/>
    <col min="7397" max="7397" width="9.44140625" style="2" bestFit="1" customWidth="1"/>
    <col min="7398" max="7645" width="8.88671875" style="2"/>
    <col min="7646" max="7647" width="12.88671875" style="2" customWidth="1"/>
    <col min="7648" max="7648" width="71" style="2" customWidth="1"/>
    <col min="7649" max="7649" width="79.33203125" style="2" customWidth="1"/>
    <col min="7650" max="7650" width="15" style="2" bestFit="1" customWidth="1"/>
    <col min="7651" max="7651" width="18.88671875" style="2" customWidth="1"/>
    <col min="7652" max="7652" width="18.6640625" style="2" customWidth="1"/>
    <col min="7653" max="7653" width="9.44140625" style="2" bestFit="1" customWidth="1"/>
    <col min="7654" max="7901" width="8.88671875" style="2"/>
    <col min="7902" max="7903" width="12.88671875" style="2" customWidth="1"/>
    <col min="7904" max="7904" width="71" style="2" customWidth="1"/>
    <col min="7905" max="7905" width="79.33203125" style="2" customWidth="1"/>
    <col min="7906" max="7906" width="15" style="2" bestFit="1" customWidth="1"/>
    <col min="7907" max="7907" width="18.88671875" style="2" customWidth="1"/>
    <col min="7908" max="7908" width="18.6640625" style="2" customWidth="1"/>
    <col min="7909" max="7909" width="9.44140625" style="2" bestFit="1" customWidth="1"/>
    <col min="7910" max="8157" width="8.88671875" style="2"/>
    <col min="8158" max="8159" width="12.88671875" style="2" customWidth="1"/>
    <col min="8160" max="8160" width="71" style="2" customWidth="1"/>
    <col min="8161" max="8161" width="79.33203125" style="2" customWidth="1"/>
    <col min="8162" max="8162" width="15" style="2" bestFit="1" customWidth="1"/>
    <col min="8163" max="8163" width="18.88671875" style="2" customWidth="1"/>
    <col min="8164" max="8164" width="18.6640625" style="2" customWidth="1"/>
    <col min="8165" max="8165" width="9.44140625" style="2" bestFit="1" customWidth="1"/>
    <col min="8166" max="8413" width="8.88671875" style="2"/>
    <col min="8414" max="8415" width="12.88671875" style="2" customWidth="1"/>
    <col min="8416" max="8416" width="71" style="2" customWidth="1"/>
    <col min="8417" max="8417" width="79.33203125" style="2" customWidth="1"/>
    <col min="8418" max="8418" width="15" style="2" bestFit="1" customWidth="1"/>
    <col min="8419" max="8419" width="18.88671875" style="2" customWidth="1"/>
    <col min="8420" max="8420" width="18.6640625" style="2" customWidth="1"/>
    <col min="8421" max="8421" width="9.44140625" style="2" bestFit="1" customWidth="1"/>
    <col min="8422" max="8669" width="8.88671875" style="2"/>
    <col min="8670" max="8671" width="12.88671875" style="2" customWidth="1"/>
    <col min="8672" max="8672" width="71" style="2" customWidth="1"/>
    <col min="8673" max="8673" width="79.33203125" style="2" customWidth="1"/>
    <col min="8674" max="8674" width="15" style="2" bestFit="1" customWidth="1"/>
    <col min="8675" max="8675" width="18.88671875" style="2" customWidth="1"/>
    <col min="8676" max="8676" width="18.6640625" style="2" customWidth="1"/>
    <col min="8677" max="8677" width="9.44140625" style="2" bestFit="1" customWidth="1"/>
    <col min="8678" max="8925" width="8.88671875" style="2"/>
    <col min="8926" max="8927" width="12.88671875" style="2" customWidth="1"/>
    <col min="8928" max="8928" width="71" style="2" customWidth="1"/>
    <col min="8929" max="8929" width="79.33203125" style="2" customWidth="1"/>
    <col min="8930" max="8930" width="15" style="2" bestFit="1" customWidth="1"/>
    <col min="8931" max="8931" width="18.88671875" style="2" customWidth="1"/>
    <col min="8932" max="8932" width="18.6640625" style="2" customWidth="1"/>
    <col min="8933" max="8933" width="9.44140625" style="2" bestFit="1" customWidth="1"/>
    <col min="8934" max="9181" width="8.88671875" style="2"/>
    <col min="9182" max="9183" width="12.88671875" style="2" customWidth="1"/>
    <col min="9184" max="9184" width="71" style="2" customWidth="1"/>
    <col min="9185" max="9185" width="79.33203125" style="2" customWidth="1"/>
    <col min="9186" max="9186" width="15" style="2" bestFit="1" customWidth="1"/>
    <col min="9187" max="9187" width="18.88671875" style="2" customWidth="1"/>
    <col min="9188" max="9188" width="18.6640625" style="2" customWidth="1"/>
    <col min="9189" max="9189" width="9.44140625" style="2" bestFit="1" customWidth="1"/>
    <col min="9190" max="9437" width="8.88671875" style="2"/>
    <col min="9438" max="9439" width="12.88671875" style="2" customWidth="1"/>
    <col min="9440" max="9440" width="71" style="2" customWidth="1"/>
    <col min="9441" max="9441" width="79.33203125" style="2" customWidth="1"/>
    <col min="9442" max="9442" width="15" style="2" bestFit="1" customWidth="1"/>
    <col min="9443" max="9443" width="18.88671875" style="2" customWidth="1"/>
    <col min="9444" max="9444" width="18.6640625" style="2" customWidth="1"/>
    <col min="9445" max="9445" width="9.44140625" style="2" bestFit="1" customWidth="1"/>
    <col min="9446" max="9693" width="8.88671875" style="2"/>
    <col min="9694" max="9695" width="12.88671875" style="2" customWidth="1"/>
    <col min="9696" max="9696" width="71" style="2" customWidth="1"/>
    <col min="9697" max="9697" width="79.33203125" style="2" customWidth="1"/>
    <col min="9698" max="9698" width="15" style="2" bestFit="1" customWidth="1"/>
    <col min="9699" max="9699" width="18.88671875" style="2" customWidth="1"/>
    <col min="9700" max="9700" width="18.6640625" style="2" customWidth="1"/>
    <col min="9701" max="9701" width="9.44140625" style="2" bestFit="1" customWidth="1"/>
    <col min="9702" max="9949" width="8.88671875" style="2"/>
    <col min="9950" max="9951" width="12.88671875" style="2" customWidth="1"/>
    <col min="9952" max="9952" width="71" style="2" customWidth="1"/>
    <col min="9953" max="9953" width="79.33203125" style="2" customWidth="1"/>
    <col min="9954" max="9954" width="15" style="2" bestFit="1" customWidth="1"/>
    <col min="9955" max="9955" width="18.88671875" style="2" customWidth="1"/>
    <col min="9956" max="9956" width="18.6640625" style="2" customWidth="1"/>
    <col min="9957" max="9957" width="9.44140625" style="2" bestFit="1" customWidth="1"/>
    <col min="9958" max="10205" width="8.88671875" style="2"/>
    <col min="10206" max="10207" width="12.88671875" style="2" customWidth="1"/>
    <col min="10208" max="10208" width="71" style="2" customWidth="1"/>
    <col min="10209" max="10209" width="79.33203125" style="2" customWidth="1"/>
    <col min="10210" max="10210" width="15" style="2" bestFit="1" customWidth="1"/>
    <col min="10211" max="10211" width="18.88671875" style="2" customWidth="1"/>
    <col min="10212" max="10212" width="18.6640625" style="2" customWidth="1"/>
    <col min="10213" max="10213" width="9.44140625" style="2" bestFit="1" customWidth="1"/>
    <col min="10214" max="10461" width="8.88671875" style="2"/>
    <col min="10462" max="10463" width="12.88671875" style="2" customWidth="1"/>
    <col min="10464" max="10464" width="71" style="2" customWidth="1"/>
    <col min="10465" max="10465" width="79.33203125" style="2" customWidth="1"/>
    <col min="10466" max="10466" width="15" style="2" bestFit="1" customWidth="1"/>
    <col min="10467" max="10467" width="18.88671875" style="2" customWidth="1"/>
    <col min="10468" max="10468" width="18.6640625" style="2" customWidth="1"/>
    <col min="10469" max="10469" width="9.44140625" style="2" bestFit="1" customWidth="1"/>
    <col min="10470" max="10717" width="8.88671875" style="2"/>
    <col min="10718" max="10719" width="12.88671875" style="2" customWidth="1"/>
    <col min="10720" max="10720" width="71" style="2" customWidth="1"/>
    <col min="10721" max="10721" width="79.33203125" style="2" customWidth="1"/>
    <col min="10722" max="10722" width="15" style="2" bestFit="1" customWidth="1"/>
    <col min="10723" max="10723" width="18.88671875" style="2" customWidth="1"/>
    <col min="10724" max="10724" width="18.6640625" style="2" customWidth="1"/>
    <col min="10725" max="10725" width="9.44140625" style="2" bestFit="1" customWidth="1"/>
    <col min="10726" max="10973" width="8.88671875" style="2"/>
    <col min="10974" max="10975" width="12.88671875" style="2" customWidth="1"/>
    <col min="10976" max="10976" width="71" style="2" customWidth="1"/>
    <col min="10977" max="10977" width="79.33203125" style="2" customWidth="1"/>
    <col min="10978" max="10978" width="15" style="2" bestFit="1" customWidth="1"/>
    <col min="10979" max="10979" width="18.88671875" style="2" customWidth="1"/>
    <col min="10980" max="10980" width="18.6640625" style="2" customWidth="1"/>
    <col min="10981" max="10981" width="9.44140625" style="2" bestFit="1" customWidth="1"/>
    <col min="10982" max="11229" width="8.88671875" style="2"/>
    <col min="11230" max="11231" width="12.88671875" style="2" customWidth="1"/>
    <col min="11232" max="11232" width="71" style="2" customWidth="1"/>
    <col min="11233" max="11233" width="79.33203125" style="2" customWidth="1"/>
    <col min="11234" max="11234" width="15" style="2" bestFit="1" customWidth="1"/>
    <col min="11235" max="11235" width="18.88671875" style="2" customWidth="1"/>
    <col min="11236" max="11236" width="18.6640625" style="2" customWidth="1"/>
    <col min="11237" max="11237" width="9.44140625" style="2" bestFit="1" customWidth="1"/>
    <col min="11238" max="11485" width="8.88671875" style="2"/>
    <col min="11486" max="11487" width="12.88671875" style="2" customWidth="1"/>
    <col min="11488" max="11488" width="71" style="2" customWidth="1"/>
    <col min="11489" max="11489" width="79.33203125" style="2" customWidth="1"/>
    <col min="11490" max="11490" width="15" style="2" bestFit="1" customWidth="1"/>
    <col min="11491" max="11491" width="18.88671875" style="2" customWidth="1"/>
    <col min="11492" max="11492" width="18.6640625" style="2" customWidth="1"/>
    <col min="11493" max="11493" width="9.44140625" style="2" bestFit="1" customWidth="1"/>
    <col min="11494" max="11741" width="8.88671875" style="2"/>
    <col min="11742" max="11743" width="12.88671875" style="2" customWidth="1"/>
    <col min="11744" max="11744" width="71" style="2" customWidth="1"/>
    <col min="11745" max="11745" width="79.33203125" style="2" customWidth="1"/>
    <col min="11746" max="11746" width="15" style="2" bestFit="1" customWidth="1"/>
    <col min="11747" max="11747" width="18.88671875" style="2" customWidth="1"/>
    <col min="11748" max="11748" width="18.6640625" style="2" customWidth="1"/>
    <col min="11749" max="11749" width="9.44140625" style="2" bestFit="1" customWidth="1"/>
    <col min="11750" max="11997" width="8.88671875" style="2"/>
    <col min="11998" max="11999" width="12.88671875" style="2" customWidth="1"/>
    <col min="12000" max="12000" width="71" style="2" customWidth="1"/>
    <col min="12001" max="12001" width="79.33203125" style="2" customWidth="1"/>
    <col min="12002" max="12002" width="15" style="2" bestFit="1" customWidth="1"/>
    <col min="12003" max="12003" width="18.88671875" style="2" customWidth="1"/>
    <col min="12004" max="12004" width="18.6640625" style="2" customWidth="1"/>
    <col min="12005" max="12005" width="9.44140625" style="2" bestFit="1" customWidth="1"/>
    <col min="12006" max="12253" width="8.88671875" style="2"/>
    <col min="12254" max="12255" width="12.88671875" style="2" customWidth="1"/>
    <col min="12256" max="12256" width="71" style="2" customWidth="1"/>
    <col min="12257" max="12257" width="79.33203125" style="2" customWidth="1"/>
    <col min="12258" max="12258" width="15" style="2" bestFit="1" customWidth="1"/>
    <col min="12259" max="12259" width="18.88671875" style="2" customWidth="1"/>
    <col min="12260" max="12260" width="18.6640625" style="2" customWidth="1"/>
    <col min="12261" max="12261" width="9.44140625" style="2" bestFit="1" customWidth="1"/>
    <col min="12262" max="12509" width="8.88671875" style="2"/>
    <col min="12510" max="12511" width="12.88671875" style="2" customWidth="1"/>
    <col min="12512" max="12512" width="71" style="2" customWidth="1"/>
    <col min="12513" max="12513" width="79.33203125" style="2" customWidth="1"/>
    <col min="12514" max="12514" width="15" style="2" bestFit="1" customWidth="1"/>
    <col min="12515" max="12515" width="18.88671875" style="2" customWidth="1"/>
    <col min="12516" max="12516" width="18.6640625" style="2" customWidth="1"/>
    <col min="12517" max="12517" width="9.44140625" style="2" bestFit="1" customWidth="1"/>
    <col min="12518" max="12765" width="8.88671875" style="2"/>
    <col min="12766" max="12767" width="12.88671875" style="2" customWidth="1"/>
    <col min="12768" max="12768" width="71" style="2" customWidth="1"/>
    <col min="12769" max="12769" width="79.33203125" style="2" customWidth="1"/>
    <col min="12770" max="12770" width="15" style="2" bestFit="1" customWidth="1"/>
    <col min="12771" max="12771" width="18.88671875" style="2" customWidth="1"/>
    <col min="12772" max="12772" width="18.6640625" style="2" customWidth="1"/>
    <col min="12773" max="12773" width="9.44140625" style="2" bestFit="1" customWidth="1"/>
    <col min="12774" max="13021" width="8.88671875" style="2"/>
    <col min="13022" max="13023" width="12.88671875" style="2" customWidth="1"/>
    <col min="13024" max="13024" width="71" style="2" customWidth="1"/>
    <col min="13025" max="13025" width="79.33203125" style="2" customWidth="1"/>
    <col min="13026" max="13026" width="15" style="2" bestFit="1" customWidth="1"/>
    <col min="13027" max="13027" width="18.88671875" style="2" customWidth="1"/>
    <col min="13028" max="13028" width="18.6640625" style="2" customWidth="1"/>
    <col min="13029" max="13029" width="9.44140625" style="2" bestFit="1" customWidth="1"/>
    <col min="13030" max="13277" width="8.88671875" style="2"/>
    <col min="13278" max="13279" width="12.88671875" style="2" customWidth="1"/>
    <col min="13280" max="13280" width="71" style="2" customWidth="1"/>
    <col min="13281" max="13281" width="79.33203125" style="2" customWidth="1"/>
    <col min="13282" max="13282" width="15" style="2" bestFit="1" customWidth="1"/>
    <col min="13283" max="13283" width="18.88671875" style="2" customWidth="1"/>
    <col min="13284" max="13284" width="18.6640625" style="2" customWidth="1"/>
    <col min="13285" max="13285" width="9.44140625" style="2" bestFit="1" customWidth="1"/>
    <col min="13286" max="13533" width="8.88671875" style="2"/>
    <col min="13534" max="13535" width="12.88671875" style="2" customWidth="1"/>
    <col min="13536" max="13536" width="71" style="2" customWidth="1"/>
    <col min="13537" max="13537" width="79.33203125" style="2" customWidth="1"/>
    <col min="13538" max="13538" width="15" style="2" bestFit="1" customWidth="1"/>
    <col min="13539" max="13539" width="18.88671875" style="2" customWidth="1"/>
    <col min="13540" max="13540" width="18.6640625" style="2" customWidth="1"/>
    <col min="13541" max="13541" width="9.44140625" style="2" bestFit="1" customWidth="1"/>
    <col min="13542" max="13789" width="8.88671875" style="2"/>
    <col min="13790" max="13791" width="12.88671875" style="2" customWidth="1"/>
    <col min="13792" max="13792" width="71" style="2" customWidth="1"/>
    <col min="13793" max="13793" width="79.33203125" style="2" customWidth="1"/>
    <col min="13794" max="13794" width="15" style="2" bestFit="1" customWidth="1"/>
    <col min="13795" max="13795" width="18.88671875" style="2" customWidth="1"/>
    <col min="13796" max="13796" width="18.6640625" style="2" customWidth="1"/>
    <col min="13797" max="13797" width="9.44140625" style="2" bestFit="1" customWidth="1"/>
    <col min="13798" max="14045" width="8.88671875" style="2"/>
    <col min="14046" max="14047" width="12.88671875" style="2" customWidth="1"/>
    <col min="14048" max="14048" width="71" style="2" customWidth="1"/>
    <col min="14049" max="14049" width="79.33203125" style="2" customWidth="1"/>
    <col min="14050" max="14050" width="15" style="2" bestFit="1" customWidth="1"/>
    <col min="14051" max="14051" width="18.88671875" style="2" customWidth="1"/>
    <col min="14052" max="14052" width="18.6640625" style="2" customWidth="1"/>
    <col min="14053" max="14053" width="9.44140625" style="2" bestFit="1" customWidth="1"/>
    <col min="14054" max="14301" width="8.88671875" style="2"/>
    <col min="14302" max="14303" width="12.88671875" style="2" customWidth="1"/>
    <col min="14304" max="14304" width="71" style="2" customWidth="1"/>
    <col min="14305" max="14305" width="79.33203125" style="2" customWidth="1"/>
    <col min="14306" max="14306" width="15" style="2" bestFit="1" customWidth="1"/>
    <col min="14307" max="14307" width="18.88671875" style="2" customWidth="1"/>
    <col min="14308" max="14308" width="18.6640625" style="2" customWidth="1"/>
    <col min="14309" max="14309" width="9.44140625" style="2" bestFit="1" customWidth="1"/>
    <col min="14310" max="14557" width="8.88671875" style="2"/>
    <col min="14558" max="14559" width="12.88671875" style="2" customWidth="1"/>
    <col min="14560" max="14560" width="71" style="2" customWidth="1"/>
    <col min="14561" max="14561" width="79.33203125" style="2" customWidth="1"/>
    <col min="14562" max="14562" width="15" style="2" bestFit="1" customWidth="1"/>
    <col min="14563" max="14563" width="18.88671875" style="2" customWidth="1"/>
    <col min="14564" max="14564" width="18.6640625" style="2" customWidth="1"/>
    <col min="14565" max="14565" width="9.44140625" style="2" bestFit="1" customWidth="1"/>
    <col min="14566" max="14813" width="8.88671875" style="2"/>
    <col min="14814" max="14815" width="12.88671875" style="2" customWidth="1"/>
    <col min="14816" max="14816" width="71" style="2" customWidth="1"/>
    <col min="14817" max="14817" width="79.33203125" style="2" customWidth="1"/>
    <col min="14818" max="14818" width="15" style="2" bestFit="1" customWidth="1"/>
    <col min="14819" max="14819" width="18.88671875" style="2" customWidth="1"/>
    <col min="14820" max="14820" width="18.6640625" style="2" customWidth="1"/>
    <col min="14821" max="14821" width="9.44140625" style="2" bestFit="1" customWidth="1"/>
    <col min="14822" max="15069" width="8.88671875" style="2"/>
    <col min="15070" max="15071" width="12.88671875" style="2" customWidth="1"/>
    <col min="15072" max="15072" width="71" style="2" customWidth="1"/>
    <col min="15073" max="15073" width="79.33203125" style="2" customWidth="1"/>
    <col min="15074" max="15074" width="15" style="2" bestFit="1" customWidth="1"/>
    <col min="15075" max="15075" width="18.88671875" style="2" customWidth="1"/>
    <col min="15076" max="15076" width="18.6640625" style="2" customWidth="1"/>
    <col min="15077" max="15077" width="9.44140625" style="2" bestFit="1" customWidth="1"/>
    <col min="15078" max="15325" width="8.88671875" style="2"/>
    <col min="15326" max="15327" width="12.88671875" style="2" customWidth="1"/>
    <col min="15328" max="15328" width="71" style="2" customWidth="1"/>
    <col min="15329" max="15329" width="79.33203125" style="2" customWidth="1"/>
    <col min="15330" max="15330" width="15" style="2" bestFit="1" customWidth="1"/>
    <col min="15331" max="15331" width="18.88671875" style="2" customWidth="1"/>
    <col min="15332" max="15332" width="18.6640625" style="2" customWidth="1"/>
    <col min="15333" max="15333" width="9.44140625" style="2" bestFit="1" customWidth="1"/>
    <col min="15334" max="15581" width="8.88671875" style="2"/>
    <col min="15582" max="15583" width="12.88671875" style="2" customWidth="1"/>
    <col min="15584" max="15584" width="71" style="2" customWidth="1"/>
    <col min="15585" max="15585" width="79.33203125" style="2" customWidth="1"/>
    <col min="15586" max="15586" width="15" style="2" bestFit="1" customWidth="1"/>
    <col min="15587" max="15587" width="18.88671875" style="2" customWidth="1"/>
    <col min="15588" max="15588" width="18.6640625" style="2" customWidth="1"/>
    <col min="15589" max="15589" width="9.44140625" style="2" bestFit="1" customWidth="1"/>
    <col min="15590" max="15837" width="8.88671875" style="2"/>
    <col min="15838" max="15839" width="12.88671875" style="2" customWidth="1"/>
    <col min="15840" max="15840" width="71" style="2" customWidth="1"/>
    <col min="15841" max="15841" width="79.33203125" style="2" customWidth="1"/>
    <col min="15842" max="15842" width="15" style="2" bestFit="1" customWidth="1"/>
    <col min="15843" max="15843" width="18.88671875" style="2" customWidth="1"/>
    <col min="15844" max="15844" width="18.6640625" style="2" customWidth="1"/>
    <col min="15845" max="15845" width="9.44140625" style="2" bestFit="1" customWidth="1"/>
    <col min="15846" max="16093" width="8.88671875" style="2"/>
    <col min="16094" max="16095" width="12.88671875" style="2" customWidth="1"/>
    <col min="16096" max="16096" width="71" style="2" customWidth="1"/>
    <col min="16097" max="16097" width="79.33203125" style="2" customWidth="1"/>
    <col min="16098" max="16098" width="15" style="2" bestFit="1" customWidth="1"/>
    <col min="16099" max="16099" width="18.88671875" style="2" customWidth="1"/>
    <col min="16100" max="16100" width="18.6640625" style="2" customWidth="1"/>
    <col min="16101" max="16101" width="9.44140625" style="2" bestFit="1" customWidth="1"/>
    <col min="16102" max="16384" width="8.88671875" style="2"/>
  </cols>
  <sheetData>
    <row r="1" spans="1:6" ht="19.05" customHeight="1" x14ac:dyDescent="0.25">
      <c r="A1" s="1"/>
      <c r="B1" s="1"/>
      <c r="C1" s="1"/>
      <c r="D1" s="1"/>
      <c r="E1" s="1"/>
      <c r="F1" s="1"/>
    </row>
    <row r="2" spans="1:6" ht="19.05" customHeight="1" x14ac:dyDescent="0.25">
      <c r="A2" s="1"/>
      <c r="B2" s="1"/>
      <c r="C2" s="1"/>
      <c r="D2" s="1"/>
      <c r="E2" s="1"/>
      <c r="F2" s="1"/>
    </row>
    <row r="3" spans="1:6" ht="19.05" customHeight="1" x14ac:dyDescent="0.25">
      <c r="A3" s="1"/>
      <c r="B3" s="1"/>
      <c r="C3" s="1"/>
      <c r="D3" s="1"/>
      <c r="E3" s="1"/>
      <c r="F3" s="1"/>
    </row>
    <row r="4" spans="1:6" ht="19.05" customHeight="1" x14ac:dyDescent="0.25">
      <c r="A4" s="1"/>
      <c r="B4" s="1"/>
      <c r="C4" s="1"/>
      <c r="D4" s="1"/>
      <c r="E4" s="1"/>
      <c r="F4" s="1"/>
    </row>
    <row r="5" spans="1:6" ht="19.05" customHeight="1" x14ac:dyDescent="0.25">
      <c r="A5" s="1"/>
      <c r="B5" s="1"/>
      <c r="C5" s="1"/>
      <c r="D5" s="1"/>
      <c r="E5" s="1"/>
      <c r="F5" s="1"/>
    </row>
    <row r="6" spans="1:6" ht="19.05" customHeight="1" x14ac:dyDescent="0.25">
      <c r="A6" s="1"/>
      <c r="B6" s="1"/>
      <c r="C6" s="1"/>
      <c r="D6" s="1"/>
      <c r="E6" s="1"/>
      <c r="F6" s="1"/>
    </row>
    <row r="7" spans="1:6" ht="19.05" customHeight="1" x14ac:dyDescent="0.25">
      <c r="A7" s="3"/>
      <c r="B7" s="4" t="s">
        <v>0</v>
      </c>
      <c r="C7" s="4" t="s">
        <v>0</v>
      </c>
      <c r="D7" s="5"/>
      <c r="E7" s="6"/>
      <c r="F7" s="7"/>
    </row>
    <row r="8" spans="1:6" ht="19.05" customHeight="1" x14ac:dyDescent="0.25">
      <c r="A8" s="3"/>
      <c r="B8" s="4" t="s">
        <v>316</v>
      </c>
      <c r="C8" s="4" t="s">
        <v>315</v>
      </c>
      <c r="D8" s="8" t="s">
        <v>1</v>
      </c>
      <c r="E8" s="6" t="s">
        <v>2</v>
      </c>
      <c r="F8" s="6" t="s">
        <v>3</v>
      </c>
    </row>
    <row r="9" spans="1:6" ht="82.8" x14ac:dyDescent="0.25">
      <c r="A9" s="9" t="s">
        <v>120</v>
      </c>
      <c r="B9" s="4" t="s">
        <v>317</v>
      </c>
      <c r="C9" s="4" t="s">
        <v>318</v>
      </c>
      <c r="D9" s="10">
        <v>1214340</v>
      </c>
      <c r="E9" s="6">
        <v>1</v>
      </c>
      <c r="F9" s="10">
        <f>D9*E9</f>
        <v>1214340</v>
      </c>
    </row>
    <row r="10" spans="1:6" ht="19.05" customHeight="1" x14ac:dyDescent="0.25">
      <c r="A10" s="11"/>
      <c r="B10" s="12"/>
      <c r="C10" s="13"/>
      <c r="D10" s="14"/>
      <c r="E10" s="15"/>
      <c r="F10" s="16"/>
    </row>
    <row r="11" spans="1:6" ht="19.05" customHeight="1" x14ac:dyDescent="0.25">
      <c r="A11" s="17"/>
      <c r="B11" s="18" t="s">
        <v>220</v>
      </c>
      <c r="C11" s="19" t="s">
        <v>4</v>
      </c>
      <c r="D11" s="20"/>
      <c r="E11" s="15"/>
      <c r="F11" s="16"/>
    </row>
    <row r="12" spans="1:6" ht="27.6" x14ac:dyDescent="0.25">
      <c r="A12" s="21" t="s">
        <v>121</v>
      </c>
      <c r="B12" s="22" t="s">
        <v>215</v>
      </c>
      <c r="C12" s="22" t="s">
        <v>5</v>
      </c>
      <c r="D12" s="5">
        <v>44070</v>
      </c>
      <c r="E12" s="6"/>
      <c r="F12" s="23">
        <f>SUM(D12*E12)</f>
        <v>0</v>
      </c>
    </row>
    <row r="13" spans="1:6" ht="27.6" x14ac:dyDescent="0.25">
      <c r="A13" s="21" t="s">
        <v>122</v>
      </c>
      <c r="B13" s="22" t="s">
        <v>216</v>
      </c>
      <c r="C13" s="22" t="s">
        <v>6</v>
      </c>
      <c r="D13" s="5">
        <v>52950</v>
      </c>
      <c r="E13" s="6"/>
      <c r="F13" s="23">
        <f>SUM(D13*E13)</f>
        <v>0</v>
      </c>
    </row>
    <row r="14" spans="1:6" ht="41.4" x14ac:dyDescent="0.25">
      <c r="A14" s="24" t="s">
        <v>201</v>
      </c>
      <c r="B14" s="25" t="s">
        <v>217</v>
      </c>
      <c r="C14" s="26" t="s">
        <v>209</v>
      </c>
      <c r="D14" s="27">
        <v>61380</v>
      </c>
      <c r="E14" s="28"/>
      <c r="F14" s="29">
        <f>SUM(D14*E14)</f>
        <v>0</v>
      </c>
    </row>
    <row r="15" spans="1:6" ht="27.6" x14ac:dyDescent="0.25">
      <c r="A15" s="21" t="s">
        <v>123</v>
      </c>
      <c r="B15" s="30" t="s">
        <v>218</v>
      </c>
      <c r="C15" s="22" t="s">
        <v>189</v>
      </c>
      <c r="D15" s="5">
        <v>4620</v>
      </c>
      <c r="E15" s="6"/>
      <c r="F15" s="23">
        <f>SUM(D15*E15)</f>
        <v>0</v>
      </c>
    </row>
    <row r="16" spans="1:6" ht="27.6" x14ac:dyDescent="0.25">
      <c r="A16" s="21" t="s">
        <v>124</v>
      </c>
      <c r="B16" s="22" t="s">
        <v>219</v>
      </c>
      <c r="C16" s="22" t="s">
        <v>7</v>
      </c>
      <c r="D16" s="5">
        <v>4740</v>
      </c>
      <c r="E16" s="6"/>
      <c r="F16" s="23">
        <f>SUM(D16*E16)</f>
        <v>0</v>
      </c>
    </row>
    <row r="17" spans="1:6" ht="19.05" customHeight="1" x14ac:dyDescent="0.25">
      <c r="A17" s="31"/>
      <c r="B17" s="32"/>
      <c r="C17" s="32"/>
      <c r="D17" s="33"/>
      <c r="E17" s="15"/>
      <c r="F17" s="16"/>
    </row>
    <row r="18" spans="1:6" ht="19.05" customHeight="1" x14ac:dyDescent="0.25">
      <c r="A18" s="11"/>
      <c r="B18" s="34"/>
      <c r="C18" s="35"/>
      <c r="D18" s="33"/>
      <c r="E18" s="15"/>
      <c r="F18" s="16"/>
    </row>
    <row r="19" spans="1:6" ht="19.05" customHeight="1" x14ac:dyDescent="0.25">
      <c r="A19" s="11"/>
      <c r="B19" s="36" t="s">
        <v>221</v>
      </c>
      <c r="C19" s="36" t="s">
        <v>8</v>
      </c>
      <c r="D19" s="33"/>
      <c r="E19" s="15"/>
      <c r="F19" s="16"/>
    </row>
    <row r="20" spans="1:6" ht="27.6" x14ac:dyDescent="0.25">
      <c r="A20" s="37" t="s">
        <v>82</v>
      </c>
      <c r="B20" s="38" t="s">
        <v>222</v>
      </c>
      <c r="C20" s="38" t="s">
        <v>190</v>
      </c>
      <c r="D20" s="39">
        <v>37530</v>
      </c>
      <c r="E20" s="6"/>
      <c r="F20" s="23">
        <f>SUM(D20*E20)</f>
        <v>0</v>
      </c>
    </row>
    <row r="21" spans="1:6" ht="27.6" x14ac:dyDescent="0.25">
      <c r="A21" s="37" t="s">
        <v>83</v>
      </c>
      <c r="B21" s="38" t="s">
        <v>223</v>
      </c>
      <c r="C21" s="38" t="s">
        <v>191</v>
      </c>
      <c r="D21" s="40">
        <v>46900</v>
      </c>
      <c r="E21" s="6"/>
      <c r="F21" s="23">
        <f>SUM(D21*E21)</f>
        <v>0</v>
      </c>
    </row>
    <row r="22" spans="1:6" ht="55.2" x14ac:dyDescent="0.25">
      <c r="A22" s="37" t="s">
        <v>156</v>
      </c>
      <c r="B22" s="41" t="s">
        <v>224</v>
      </c>
      <c r="C22" s="41" t="s">
        <v>210</v>
      </c>
      <c r="D22" s="39">
        <v>52950</v>
      </c>
      <c r="E22" s="6"/>
      <c r="F22" s="42">
        <v>0</v>
      </c>
    </row>
    <row r="23" spans="1:6" ht="13.8" x14ac:dyDescent="0.25">
      <c r="A23" s="37" t="s">
        <v>176</v>
      </c>
      <c r="B23" s="38" t="s">
        <v>225</v>
      </c>
      <c r="C23" s="38" t="s">
        <v>152</v>
      </c>
      <c r="D23" s="40">
        <v>8610</v>
      </c>
      <c r="E23" s="6"/>
      <c r="F23" s="23">
        <f>SUM(D23*E23)</f>
        <v>0</v>
      </c>
    </row>
    <row r="24" spans="1:6" ht="19.05" customHeight="1" x14ac:dyDescent="0.25">
      <c r="A24" s="37" t="s">
        <v>177</v>
      </c>
      <c r="B24" s="43" t="s">
        <v>226</v>
      </c>
      <c r="C24" s="38" t="s">
        <v>153</v>
      </c>
      <c r="D24" s="40">
        <v>16790</v>
      </c>
      <c r="E24" s="6"/>
      <c r="F24" s="23">
        <f>SUM(D24*E24)</f>
        <v>0</v>
      </c>
    </row>
    <row r="25" spans="1:6" ht="19.05" customHeight="1" x14ac:dyDescent="0.25">
      <c r="A25" s="44" t="s">
        <v>84</v>
      </c>
      <c r="B25" s="45" t="s">
        <v>227</v>
      </c>
      <c r="C25" s="45" t="s">
        <v>169</v>
      </c>
      <c r="D25" s="46" t="s">
        <v>56</v>
      </c>
      <c r="E25" s="6"/>
      <c r="F25" s="23"/>
    </row>
    <row r="26" spans="1:6" ht="19.05" customHeight="1" x14ac:dyDescent="0.25">
      <c r="A26" s="44" t="s">
        <v>85</v>
      </c>
      <c r="B26" s="45" t="s">
        <v>228</v>
      </c>
      <c r="C26" s="45" t="s">
        <v>170</v>
      </c>
      <c r="D26" s="40">
        <v>26820</v>
      </c>
      <c r="E26" s="6"/>
      <c r="F26" s="23">
        <f t="shared" ref="F26" si="0">SUM(D26*E26)</f>
        <v>0</v>
      </c>
    </row>
    <row r="27" spans="1:6" ht="19.05" customHeight="1" x14ac:dyDescent="0.25">
      <c r="A27" s="44" t="s">
        <v>207</v>
      </c>
      <c r="B27" s="45" t="s">
        <v>229</v>
      </c>
      <c r="C27" s="45" t="s">
        <v>188</v>
      </c>
      <c r="D27" s="47">
        <v>13710</v>
      </c>
      <c r="E27" s="6"/>
      <c r="F27" s="23">
        <f t="shared" ref="F27:F41" si="1">SUM(D27*E27)</f>
        <v>0</v>
      </c>
    </row>
    <row r="28" spans="1:6" ht="19.05" customHeight="1" x14ac:dyDescent="0.25">
      <c r="A28" s="44" t="s">
        <v>203</v>
      </c>
      <c r="B28" s="45" t="s">
        <v>230</v>
      </c>
      <c r="C28" s="45" t="s">
        <v>171</v>
      </c>
      <c r="D28" s="40">
        <v>23080</v>
      </c>
      <c r="E28" s="6"/>
      <c r="F28" s="23">
        <f t="shared" si="1"/>
        <v>0</v>
      </c>
    </row>
    <row r="29" spans="1:6" ht="19.05" customHeight="1" x14ac:dyDescent="0.25">
      <c r="A29" s="38" t="s">
        <v>86</v>
      </c>
      <c r="B29" s="38" t="s">
        <v>231</v>
      </c>
      <c r="C29" s="38" t="s">
        <v>62</v>
      </c>
      <c r="D29" s="40">
        <v>29320</v>
      </c>
      <c r="E29" s="6"/>
      <c r="F29" s="23">
        <f t="shared" si="1"/>
        <v>0</v>
      </c>
    </row>
    <row r="30" spans="1:6" s="49" customFormat="1" ht="19.05" customHeight="1" x14ac:dyDescent="0.25">
      <c r="A30" s="38" t="s">
        <v>87</v>
      </c>
      <c r="B30" s="38" t="s">
        <v>232</v>
      </c>
      <c r="C30" s="38" t="s">
        <v>59</v>
      </c>
      <c r="D30" s="40">
        <v>12410</v>
      </c>
      <c r="E30" s="48"/>
      <c r="F30" s="23">
        <f t="shared" si="1"/>
        <v>0</v>
      </c>
    </row>
    <row r="31" spans="1:6" ht="19.05" customHeight="1" x14ac:dyDescent="0.25">
      <c r="A31" s="44" t="s">
        <v>88</v>
      </c>
      <c r="B31" s="38" t="s">
        <v>233</v>
      </c>
      <c r="C31" s="38" t="s">
        <v>9</v>
      </c>
      <c r="D31" s="40">
        <v>1500</v>
      </c>
      <c r="E31" s="6"/>
      <c r="F31" s="23">
        <f t="shared" si="1"/>
        <v>0</v>
      </c>
    </row>
    <row r="32" spans="1:6" ht="19.05" customHeight="1" x14ac:dyDescent="0.25">
      <c r="A32" s="44" t="s">
        <v>89</v>
      </c>
      <c r="B32" s="45" t="s">
        <v>234</v>
      </c>
      <c r="C32" s="45" t="s">
        <v>10</v>
      </c>
      <c r="D32" s="40">
        <v>1380</v>
      </c>
      <c r="E32" s="6"/>
      <c r="F32" s="23">
        <f t="shared" si="1"/>
        <v>0</v>
      </c>
    </row>
    <row r="33" spans="1:153" ht="19.05" customHeight="1" x14ac:dyDescent="0.25">
      <c r="A33" s="44" t="s">
        <v>90</v>
      </c>
      <c r="B33" s="45" t="s">
        <v>235</v>
      </c>
      <c r="C33" s="50" t="s">
        <v>168</v>
      </c>
      <c r="D33" s="40">
        <v>14850</v>
      </c>
      <c r="E33" s="6"/>
      <c r="F33" s="23">
        <f t="shared" si="1"/>
        <v>0</v>
      </c>
    </row>
    <row r="34" spans="1:153" ht="19.05" customHeight="1" x14ac:dyDescent="0.25">
      <c r="A34" s="44" t="s">
        <v>183</v>
      </c>
      <c r="B34" s="45" t="s">
        <v>236</v>
      </c>
      <c r="C34" s="45" t="s">
        <v>184</v>
      </c>
      <c r="D34" s="40">
        <v>3050</v>
      </c>
      <c r="E34" s="6"/>
      <c r="F34" s="23">
        <f t="shared" si="1"/>
        <v>0</v>
      </c>
    </row>
    <row r="35" spans="1:153" ht="19.05" customHeight="1" x14ac:dyDescent="0.25">
      <c r="A35" s="44" t="s">
        <v>91</v>
      </c>
      <c r="B35" s="45" t="s">
        <v>237</v>
      </c>
      <c r="C35" s="45" t="s">
        <v>11</v>
      </c>
      <c r="D35" s="40">
        <v>4460</v>
      </c>
      <c r="E35" s="6"/>
      <c r="F35" s="23">
        <f t="shared" si="1"/>
        <v>0</v>
      </c>
    </row>
    <row r="36" spans="1:153" ht="19.05" customHeight="1" x14ac:dyDescent="0.25">
      <c r="A36" s="44" t="s">
        <v>92</v>
      </c>
      <c r="B36" s="45" t="s">
        <v>238</v>
      </c>
      <c r="C36" s="45" t="s">
        <v>15</v>
      </c>
      <c r="D36" s="40">
        <v>2430</v>
      </c>
      <c r="E36" s="6"/>
      <c r="F36" s="23">
        <f t="shared" si="1"/>
        <v>0</v>
      </c>
    </row>
    <row r="37" spans="1:153" ht="19.05" customHeight="1" x14ac:dyDescent="0.25">
      <c r="A37" s="44" t="s">
        <v>180</v>
      </c>
      <c r="B37" s="45" t="s">
        <v>239</v>
      </c>
      <c r="C37" s="45" t="s">
        <v>179</v>
      </c>
      <c r="D37" s="40">
        <v>2930</v>
      </c>
      <c r="E37" s="6"/>
      <c r="F37" s="23">
        <f t="shared" si="1"/>
        <v>0</v>
      </c>
      <c r="G37" s="51"/>
    </row>
    <row r="38" spans="1:153" s="52" customFormat="1" ht="19.05" customHeight="1" x14ac:dyDescent="0.25">
      <c r="A38" s="44" t="s">
        <v>93</v>
      </c>
      <c r="B38" s="45" t="s">
        <v>240</v>
      </c>
      <c r="C38" s="45" t="s">
        <v>16</v>
      </c>
      <c r="D38" s="40">
        <v>8140</v>
      </c>
      <c r="E38" s="6"/>
      <c r="F38" s="23">
        <f t="shared" si="1"/>
        <v>0</v>
      </c>
      <c r="G38" s="51"/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51"/>
      <c r="AR38" s="51"/>
      <c r="AS38" s="51"/>
      <c r="AT38" s="51"/>
      <c r="AU38" s="51"/>
      <c r="AV38" s="51"/>
      <c r="AW38" s="51"/>
      <c r="AX38" s="51"/>
      <c r="AY38" s="51"/>
      <c r="AZ38" s="51"/>
      <c r="BA38" s="51"/>
      <c r="BB38" s="51"/>
      <c r="BC38" s="51"/>
      <c r="BD38" s="51"/>
      <c r="BE38" s="51"/>
      <c r="BF38" s="51"/>
      <c r="BG38" s="51"/>
      <c r="BH38" s="51"/>
      <c r="BI38" s="51"/>
      <c r="BJ38" s="51"/>
      <c r="BK38" s="51"/>
      <c r="BL38" s="51"/>
      <c r="BM38" s="51"/>
      <c r="BN38" s="51"/>
      <c r="BO38" s="51"/>
      <c r="BP38" s="51"/>
      <c r="BQ38" s="51"/>
      <c r="BR38" s="51"/>
      <c r="BS38" s="51"/>
      <c r="BT38" s="51"/>
      <c r="BU38" s="51"/>
      <c r="BV38" s="51"/>
      <c r="BW38" s="51"/>
      <c r="BX38" s="51"/>
      <c r="BY38" s="51"/>
      <c r="BZ38" s="51"/>
      <c r="CA38" s="51"/>
      <c r="CB38" s="51"/>
      <c r="CC38" s="51"/>
      <c r="CD38" s="51"/>
      <c r="CE38" s="51"/>
      <c r="CF38" s="51"/>
      <c r="CG38" s="51"/>
      <c r="CH38" s="51"/>
      <c r="CI38" s="51"/>
      <c r="CJ38" s="51"/>
      <c r="CK38" s="51"/>
      <c r="CL38" s="51"/>
      <c r="CM38" s="51"/>
      <c r="CN38" s="51"/>
      <c r="CO38" s="51"/>
      <c r="CP38" s="51"/>
      <c r="CQ38" s="51"/>
      <c r="CR38" s="51"/>
      <c r="CS38" s="51"/>
      <c r="CT38" s="51"/>
      <c r="CU38" s="51"/>
      <c r="CV38" s="51"/>
      <c r="CW38" s="51"/>
      <c r="CX38" s="51"/>
      <c r="CY38" s="51"/>
      <c r="CZ38" s="51"/>
      <c r="DA38" s="51"/>
      <c r="DB38" s="51"/>
      <c r="DC38" s="51"/>
      <c r="DD38" s="51"/>
      <c r="DE38" s="51"/>
      <c r="DF38" s="51"/>
      <c r="DG38" s="51"/>
      <c r="DH38" s="51"/>
      <c r="DI38" s="51"/>
      <c r="DJ38" s="51"/>
      <c r="DK38" s="51"/>
      <c r="DL38" s="51"/>
      <c r="DM38" s="51"/>
      <c r="DN38" s="51"/>
      <c r="DO38" s="51"/>
      <c r="DP38" s="51"/>
      <c r="DQ38" s="51"/>
      <c r="DR38" s="51"/>
      <c r="DS38" s="51"/>
      <c r="DT38" s="51"/>
      <c r="DU38" s="51"/>
      <c r="DV38" s="51"/>
      <c r="DW38" s="51"/>
      <c r="DX38" s="51"/>
      <c r="DY38" s="51"/>
      <c r="DZ38" s="51"/>
      <c r="EA38" s="51"/>
      <c r="EB38" s="51"/>
      <c r="EC38" s="51"/>
      <c r="ED38" s="51"/>
      <c r="EE38" s="51"/>
      <c r="EF38" s="51"/>
      <c r="EG38" s="51"/>
      <c r="EH38" s="51"/>
      <c r="EI38" s="51"/>
      <c r="EJ38" s="51"/>
      <c r="EK38" s="51"/>
      <c r="EL38" s="51"/>
      <c r="EM38" s="51"/>
      <c r="EN38" s="51"/>
      <c r="EO38" s="51"/>
      <c r="EP38" s="51"/>
      <c r="EQ38" s="51"/>
      <c r="ER38" s="51"/>
      <c r="ES38" s="51"/>
      <c r="ET38" s="51"/>
      <c r="EU38" s="51"/>
      <c r="EV38" s="51"/>
      <c r="EW38" s="51"/>
    </row>
    <row r="39" spans="1:153" s="52" customFormat="1" ht="19.05" customHeight="1" x14ac:dyDescent="0.25">
      <c r="A39" s="44" t="s">
        <v>94</v>
      </c>
      <c r="B39" s="45" t="s">
        <v>241</v>
      </c>
      <c r="C39" s="45" t="s">
        <v>192</v>
      </c>
      <c r="D39" s="40">
        <v>17090</v>
      </c>
      <c r="E39" s="6"/>
      <c r="F39" s="23">
        <f t="shared" si="1"/>
        <v>0</v>
      </c>
      <c r="G39" s="51"/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  <c r="AR39" s="51"/>
      <c r="AS39" s="51"/>
      <c r="AT39" s="51"/>
      <c r="AU39" s="51"/>
      <c r="AV39" s="51"/>
      <c r="AW39" s="51"/>
      <c r="AX39" s="51"/>
      <c r="AY39" s="51"/>
      <c r="AZ39" s="51"/>
      <c r="BA39" s="51"/>
      <c r="BB39" s="51"/>
      <c r="BC39" s="51"/>
      <c r="BD39" s="51"/>
      <c r="BE39" s="51"/>
      <c r="BF39" s="51"/>
      <c r="BG39" s="51"/>
      <c r="BH39" s="51"/>
      <c r="BI39" s="51"/>
      <c r="BJ39" s="51"/>
      <c r="BK39" s="51"/>
      <c r="BL39" s="51"/>
      <c r="BM39" s="51"/>
      <c r="BN39" s="51"/>
      <c r="BO39" s="51"/>
      <c r="BP39" s="51"/>
      <c r="BQ39" s="51"/>
      <c r="BR39" s="51"/>
      <c r="BS39" s="51"/>
      <c r="BT39" s="51"/>
      <c r="BU39" s="51"/>
      <c r="BV39" s="51"/>
      <c r="BW39" s="51"/>
      <c r="BX39" s="51"/>
      <c r="BY39" s="51"/>
      <c r="BZ39" s="51"/>
      <c r="CA39" s="51"/>
      <c r="CB39" s="51"/>
      <c r="CC39" s="51"/>
      <c r="CD39" s="51"/>
      <c r="CE39" s="51"/>
      <c r="CF39" s="51"/>
      <c r="CG39" s="51"/>
      <c r="CH39" s="51"/>
      <c r="CI39" s="51"/>
      <c r="CJ39" s="51"/>
      <c r="CK39" s="51"/>
      <c r="CL39" s="51"/>
      <c r="CM39" s="51"/>
      <c r="CN39" s="51"/>
      <c r="CO39" s="51"/>
      <c r="CP39" s="51"/>
      <c r="CQ39" s="51"/>
      <c r="CR39" s="51"/>
      <c r="CS39" s="51"/>
      <c r="CT39" s="51"/>
      <c r="CU39" s="51"/>
      <c r="CV39" s="51"/>
      <c r="CW39" s="51"/>
      <c r="CX39" s="51"/>
      <c r="CY39" s="51"/>
      <c r="CZ39" s="51"/>
      <c r="DA39" s="51"/>
      <c r="DB39" s="51"/>
      <c r="DC39" s="51"/>
      <c r="DD39" s="51"/>
      <c r="DE39" s="51"/>
      <c r="DF39" s="51"/>
      <c r="DG39" s="51"/>
      <c r="DH39" s="51"/>
      <c r="DI39" s="51"/>
      <c r="DJ39" s="51"/>
      <c r="DK39" s="51"/>
      <c r="DL39" s="51"/>
      <c r="DM39" s="51"/>
      <c r="DN39" s="51"/>
      <c r="DO39" s="51"/>
      <c r="DP39" s="51"/>
      <c r="DQ39" s="51"/>
      <c r="DR39" s="51"/>
      <c r="DS39" s="51"/>
      <c r="DT39" s="51"/>
      <c r="DU39" s="51"/>
      <c r="DV39" s="51"/>
      <c r="DW39" s="51"/>
      <c r="DX39" s="51"/>
      <c r="DY39" s="51"/>
      <c r="DZ39" s="51"/>
      <c r="EA39" s="51"/>
      <c r="EB39" s="51"/>
      <c r="EC39" s="51"/>
      <c r="ED39" s="51"/>
      <c r="EE39" s="51"/>
      <c r="EF39" s="51"/>
      <c r="EG39" s="51"/>
      <c r="EH39" s="51"/>
      <c r="EI39" s="51"/>
      <c r="EJ39" s="51"/>
      <c r="EK39" s="51"/>
      <c r="EL39" s="51"/>
      <c r="EM39" s="51"/>
      <c r="EN39" s="51"/>
      <c r="EO39" s="51"/>
      <c r="EP39" s="51"/>
      <c r="EQ39" s="51"/>
      <c r="ER39" s="51"/>
      <c r="ES39" s="51"/>
      <c r="ET39" s="51"/>
      <c r="EU39" s="51"/>
      <c r="EV39" s="51"/>
      <c r="EW39" s="51"/>
    </row>
    <row r="40" spans="1:153" s="52" customFormat="1" ht="19.05" customHeight="1" x14ac:dyDescent="0.25">
      <c r="A40" s="44" t="s">
        <v>157</v>
      </c>
      <c r="B40" s="45" t="s">
        <v>242</v>
      </c>
      <c r="C40" s="45" t="s">
        <v>63</v>
      </c>
      <c r="D40" s="40">
        <v>4740</v>
      </c>
      <c r="E40" s="6"/>
      <c r="F40" s="23">
        <f t="shared" si="1"/>
        <v>0</v>
      </c>
      <c r="G40" s="51"/>
      <c r="H40" s="51"/>
      <c r="I40" s="51"/>
      <c r="J40" s="51"/>
      <c r="K40" s="51"/>
      <c r="L40" s="51"/>
      <c r="M40" s="51"/>
      <c r="N40" s="51"/>
      <c r="O40" s="51"/>
      <c r="P40" s="51"/>
      <c r="Q40" s="51"/>
      <c r="R40" s="51"/>
      <c r="S40" s="51"/>
      <c r="T40" s="51"/>
      <c r="U40" s="51"/>
      <c r="V40" s="51"/>
      <c r="W40" s="51"/>
      <c r="X40" s="51"/>
      <c r="Y40" s="51"/>
      <c r="Z40" s="51"/>
      <c r="AA40" s="51"/>
      <c r="AB40" s="51"/>
      <c r="AC40" s="51"/>
      <c r="AD40" s="51"/>
      <c r="AE40" s="51"/>
      <c r="AF40" s="51"/>
      <c r="AG40" s="51"/>
      <c r="AH40" s="51"/>
      <c r="AI40" s="51"/>
      <c r="AJ40" s="51"/>
      <c r="AK40" s="51"/>
      <c r="AL40" s="51"/>
      <c r="AM40" s="51"/>
      <c r="AN40" s="51"/>
      <c r="AO40" s="51"/>
      <c r="AP40" s="51"/>
      <c r="AQ40" s="51"/>
      <c r="AR40" s="51"/>
      <c r="AS40" s="51"/>
      <c r="AT40" s="51"/>
      <c r="AU40" s="51"/>
      <c r="AV40" s="51"/>
      <c r="AW40" s="51"/>
      <c r="AX40" s="51"/>
      <c r="AY40" s="51"/>
      <c r="AZ40" s="51"/>
      <c r="BA40" s="51"/>
      <c r="BB40" s="51"/>
      <c r="BC40" s="51"/>
      <c r="BD40" s="51"/>
      <c r="BE40" s="51"/>
      <c r="BF40" s="51"/>
      <c r="BG40" s="51"/>
      <c r="BH40" s="51"/>
      <c r="BI40" s="51"/>
      <c r="BJ40" s="51"/>
      <c r="BK40" s="51"/>
      <c r="BL40" s="51"/>
      <c r="BM40" s="51"/>
      <c r="BN40" s="51"/>
      <c r="BO40" s="51"/>
      <c r="BP40" s="51"/>
      <c r="BQ40" s="51"/>
      <c r="BR40" s="51"/>
      <c r="BS40" s="51"/>
      <c r="BT40" s="51"/>
      <c r="BU40" s="51"/>
      <c r="BV40" s="51"/>
      <c r="BW40" s="51"/>
      <c r="BX40" s="51"/>
      <c r="BY40" s="51"/>
      <c r="BZ40" s="51"/>
      <c r="CA40" s="51"/>
      <c r="CB40" s="51"/>
      <c r="CC40" s="51"/>
      <c r="CD40" s="51"/>
      <c r="CE40" s="51"/>
      <c r="CF40" s="51"/>
      <c r="CG40" s="51"/>
      <c r="CH40" s="51"/>
      <c r="CI40" s="51"/>
      <c r="CJ40" s="51"/>
      <c r="CK40" s="51"/>
      <c r="CL40" s="51"/>
      <c r="CM40" s="51"/>
      <c r="CN40" s="51"/>
      <c r="CO40" s="51"/>
      <c r="CP40" s="51"/>
      <c r="CQ40" s="51"/>
      <c r="CR40" s="51"/>
      <c r="CS40" s="51"/>
      <c r="CT40" s="51"/>
      <c r="CU40" s="51"/>
      <c r="CV40" s="51"/>
      <c r="CW40" s="51"/>
      <c r="CX40" s="51"/>
      <c r="CY40" s="51"/>
      <c r="CZ40" s="51"/>
      <c r="DA40" s="51"/>
      <c r="DB40" s="51"/>
      <c r="DC40" s="51"/>
      <c r="DD40" s="51"/>
      <c r="DE40" s="51"/>
      <c r="DF40" s="51"/>
      <c r="DG40" s="51"/>
      <c r="DH40" s="51"/>
      <c r="DI40" s="51"/>
      <c r="DJ40" s="51"/>
      <c r="DK40" s="51"/>
      <c r="DL40" s="51"/>
      <c r="DM40" s="51"/>
      <c r="DN40" s="51"/>
      <c r="DO40" s="51"/>
      <c r="DP40" s="51"/>
      <c r="DQ40" s="51"/>
      <c r="DR40" s="51"/>
      <c r="DS40" s="51"/>
      <c r="DT40" s="51"/>
      <c r="DU40" s="51"/>
      <c r="DV40" s="51"/>
      <c r="DW40" s="51"/>
      <c r="DX40" s="51"/>
      <c r="DY40" s="51"/>
      <c r="DZ40" s="51"/>
      <c r="EA40" s="51"/>
      <c r="EB40" s="51"/>
      <c r="EC40" s="51"/>
      <c r="ED40" s="51"/>
      <c r="EE40" s="51"/>
      <c r="EF40" s="51"/>
      <c r="EG40" s="51"/>
      <c r="EH40" s="51"/>
      <c r="EI40" s="51"/>
      <c r="EJ40" s="51"/>
      <c r="EK40" s="51"/>
      <c r="EL40" s="51"/>
      <c r="EM40" s="51"/>
      <c r="EN40" s="51"/>
      <c r="EO40" s="51"/>
      <c r="EP40" s="51"/>
      <c r="EQ40" s="51"/>
      <c r="ER40" s="51"/>
      <c r="ES40" s="51"/>
      <c r="ET40" s="51"/>
      <c r="EU40" s="51"/>
      <c r="EV40" s="51"/>
      <c r="EW40" s="51"/>
    </row>
    <row r="41" spans="1:153" ht="19.05" customHeight="1" x14ac:dyDescent="0.25">
      <c r="A41" s="44" t="s">
        <v>95</v>
      </c>
      <c r="B41" s="45" t="s">
        <v>243</v>
      </c>
      <c r="C41" s="45" t="s">
        <v>67</v>
      </c>
      <c r="D41" s="40">
        <v>7240</v>
      </c>
      <c r="E41" s="6"/>
      <c r="F41" s="23">
        <f t="shared" si="1"/>
        <v>0</v>
      </c>
      <c r="G41" s="51"/>
    </row>
    <row r="42" spans="1:153" ht="19.05" customHeight="1" x14ac:dyDescent="0.25">
      <c r="B42" s="51"/>
      <c r="C42" s="51"/>
      <c r="E42" s="55"/>
      <c r="F42" s="55"/>
      <c r="G42" s="51"/>
    </row>
    <row r="43" spans="1:153" ht="19.05" customHeight="1" x14ac:dyDescent="0.25">
      <c r="A43" s="11"/>
      <c r="B43" s="36" t="s">
        <v>244</v>
      </c>
      <c r="C43" s="36" t="s">
        <v>17</v>
      </c>
      <c r="D43" s="33"/>
      <c r="E43" s="15"/>
      <c r="F43" s="16"/>
      <c r="G43" s="51"/>
    </row>
    <row r="44" spans="1:153" ht="19.05" customHeight="1" x14ac:dyDescent="0.25">
      <c r="A44" s="56" t="s">
        <v>96</v>
      </c>
      <c r="B44" s="22" t="s">
        <v>245</v>
      </c>
      <c r="C44" s="22" t="s">
        <v>18</v>
      </c>
      <c r="D44" s="5">
        <v>11100</v>
      </c>
      <c r="E44" s="6"/>
      <c r="F44" s="23">
        <f t="shared" ref="F44:F67" si="2">SUM(D44*E44)</f>
        <v>0</v>
      </c>
      <c r="G44" s="51"/>
    </row>
    <row r="45" spans="1:153" ht="27.6" x14ac:dyDescent="0.25">
      <c r="A45" s="56" t="s">
        <v>167</v>
      </c>
      <c r="B45" s="57" t="s">
        <v>246</v>
      </c>
      <c r="C45" s="57" t="s">
        <v>172</v>
      </c>
      <c r="D45" s="5">
        <v>10860</v>
      </c>
      <c r="E45" s="6"/>
      <c r="F45" s="23">
        <f t="shared" si="2"/>
        <v>0</v>
      </c>
      <c r="G45" s="51"/>
    </row>
    <row r="46" spans="1:153" ht="27.6" x14ac:dyDescent="0.25">
      <c r="A46" s="56" t="s">
        <v>158</v>
      </c>
      <c r="B46" s="58" t="s">
        <v>247</v>
      </c>
      <c r="C46" s="57" t="s">
        <v>173</v>
      </c>
      <c r="D46" s="5">
        <v>4470</v>
      </c>
      <c r="E46" s="6"/>
      <c r="F46" s="23">
        <f t="shared" si="2"/>
        <v>0</v>
      </c>
    </row>
    <row r="47" spans="1:153" ht="19.05" customHeight="1" x14ac:dyDescent="0.25">
      <c r="A47" s="56" t="s">
        <v>159</v>
      </c>
      <c r="B47" s="58" t="s">
        <v>248</v>
      </c>
      <c r="C47" s="57" t="s">
        <v>154</v>
      </c>
      <c r="D47" s="5">
        <v>2240</v>
      </c>
      <c r="E47" s="6"/>
      <c r="F47" s="23">
        <f t="shared" si="2"/>
        <v>0</v>
      </c>
    </row>
    <row r="48" spans="1:153" ht="19.05" customHeight="1" x14ac:dyDescent="0.25">
      <c r="A48" s="56" t="s">
        <v>160</v>
      </c>
      <c r="B48" s="58" t="s">
        <v>249</v>
      </c>
      <c r="C48" s="57" t="s">
        <v>155</v>
      </c>
      <c r="D48" s="5">
        <v>3000</v>
      </c>
      <c r="E48" s="6"/>
      <c r="F48" s="23">
        <f t="shared" si="2"/>
        <v>0</v>
      </c>
    </row>
    <row r="49" spans="1:6" ht="19.05" customHeight="1" x14ac:dyDescent="0.25">
      <c r="A49" s="56" t="s">
        <v>97</v>
      </c>
      <c r="B49" s="30" t="s">
        <v>250</v>
      </c>
      <c r="C49" s="22" t="s">
        <v>19</v>
      </c>
      <c r="D49" s="5">
        <v>10200</v>
      </c>
      <c r="E49" s="6"/>
      <c r="F49" s="23">
        <f t="shared" si="2"/>
        <v>0</v>
      </c>
    </row>
    <row r="50" spans="1:6" ht="19.05" customHeight="1" x14ac:dyDescent="0.25">
      <c r="A50" s="59" t="s">
        <v>98</v>
      </c>
      <c r="B50" s="30" t="s">
        <v>251</v>
      </c>
      <c r="C50" s="22" t="s">
        <v>60</v>
      </c>
      <c r="D50" s="5">
        <v>13760</v>
      </c>
      <c r="E50" s="6"/>
      <c r="F50" s="23">
        <f t="shared" si="2"/>
        <v>0</v>
      </c>
    </row>
    <row r="51" spans="1:6" ht="19.05" customHeight="1" x14ac:dyDescent="0.25">
      <c r="A51" s="56" t="s">
        <v>161</v>
      </c>
      <c r="B51" s="57" t="s">
        <v>252</v>
      </c>
      <c r="C51" s="57" t="s">
        <v>64</v>
      </c>
      <c r="D51" s="5">
        <v>3600</v>
      </c>
      <c r="E51" s="6"/>
      <c r="F51" s="23">
        <f t="shared" si="2"/>
        <v>0</v>
      </c>
    </row>
    <row r="52" spans="1:6" ht="19.05" customHeight="1" x14ac:dyDescent="0.25">
      <c r="A52" s="56" t="s">
        <v>164</v>
      </c>
      <c r="B52" s="57" t="s">
        <v>253</v>
      </c>
      <c r="C52" s="57" t="s">
        <v>68</v>
      </c>
      <c r="D52" s="5">
        <v>2100</v>
      </c>
      <c r="E52" s="6"/>
      <c r="F52" s="23">
        <f t="shared" si="2"/>
        <v>0</v>
      </c>
    </row>
    <row r="53" spans="1:6" ht="19.05" customHeight="1" x14ac:dyDescent="0.25">
      <c r="A53" s="44" t="s">
        <v>71</v>
      </c>
      <c r="B53" s="45" t="s">
        <v>254</v>
      </c>
      <c r="C53" s="45" t="s">
        <v>13</v>
      </c>
      <c r="D53" s="40">
        <v>1810</v>
      </c>
      <c r="E53" s="6"/>
      <c r="F53" s="23">
        <f t="shared" si="2"/>
        <v>0</v>
      </c>
    </row>
    <row r="54" spans="1:6" ht="19.05" customHeight="1" x14ac:dyDescent="0.25">
      <c r="A54" s="44" t="s">
        <v>163</v>
      </c>
      <c r="B54" s="45" t="s">
        <v>255</v>
      </c>
      <c r="C54" s="45" t="s">
        <v>14</v>
      </c>
      <c r="D54" s="40">
        <v>1550</v>
      </c>
      <c r="E54" s="6"/>
      <c r="F54" s="23">
        <f t="shared" si="2"/>
        <v>0</v>
      </c>
    </row>
    <row r="55" spans="1:6" ht="19.05" customHeight="1" x14ac:dyDescent="0.25">
      <c r="A55" s="44" t="s">
        <v>72</v>
      </c>
      <c r="B55" s="45" t="s">
        <v>256</v>
      </c>
      <c r="C55" s="45" t="s">
        <v>12</v>
      </c>
      <c r="D55" s="40">
        <v>1090</v>
      </c>
      <c r="E55" s="6"/>
      <c r="F55" s="23">
        <f t="shared" si="2"/>
        <v>0</v>
      </c>
    </row>
    <row r="56" spans="1:6" ht="19.05" customHeight="1" x14ac:dyDescent="0.25">
      <c r="A56" s="44" t="s">
        <v>162</v>
      </c>
      <c r="B56" s="45" t="s">
        <v>257</v>
      </c>
      <c r="C56" s="45" t="s">
        <v>65</v>
      </c>
      <c r="D56" s="40">
        <v>1590</v>
      </c>
      <c r="E56" s="6"/>
      <c r="F56" s="23">
        <f t="shared" si="2"/>
        <v>0</v>
      </c>
    </row>
    <row r="57" spans="1:6" ht="19.05" customHeight="1" x14ac:dyDescent="0.25">
      <c r="A57" s="44" t="s">
        <v>99</v>
      </c>
      <c r="B57" s="45" t="s">
        <v>258</v>
      </c>
      <c r="C57" s="45" t="s">
        <v>185</v>
      </c>
      <c r="D57" s="40">
        <v>2100</v>
      </c>
      <c r="E57" s="6"/>
      <c r="F57" s="23">
        <f t="shared" si="2"/>
        <v>0</v>
      </c>
    </row>
    <row r="58" spans="1:6" ht="19.05" customHeight="1" x14ac:dyDescent="0.25">
      <c r="A58" s="44" t="s">
        <v>73</v>
      </c>
      <c r="B58" s="45" t="s">
        <v>259</v>
      </c>
      <c r="C58" s="45" t="s">
        <v>193</v>
      </c>
      <c r="D58" s="40">
        <v>1600</v>
      </c>
      <c r="E58" s="6"/>
      <c r="F58" s="23">
        <f t="shared" si="2"/>
        <v>0</v>
      </c>
    </row>
    <row r="59" spans="1:6" ht="19.05" customHeight="1" x14ac:dyDescent="0.25">
      <c r="A59" s="56" t="s">
        <v>74</v>
      </c>
      <c r="B59" s="60" t="s">
        <v>260</v>
      </c>
      <c r="C59" s="60" t="s">
        <v>66</v>
      </c>
      <c r="D59" s="5">
        <v>2230</v>
      </c>
      <c r="E59" s="6"/>
      <c r="F59" s="23">
        <f t="shared" si="2"/>
        <v>0</v>
      </c>
    </row>
    <row r="60" spans="1:6" ht="19.05" customHeight="1" x14ac:dyDescent="0.25">
      <c r="A60" s="56" t="s">
        <v>75</v>
      </c>
      <c r="B60" s="22" t="s">
        <v>261</v>
      </c>
      <c r="C60" s="22" t="s">
        <v>20</v>
      </c>
      <c r="D60" s="5">
        <v>4000</v>
      </c>
      <c r="E60" s="6"/>
      <c r="F60" s="23">
        <f t="shared" si="2"/>
        <v>0</v>
      </c>
    </row>
    <row r="61" spans="1:6" ht="19.05" customHeight="1" x14ac:dyDescent="0.25">
      <c r="A61" s="56" t="s">
        <v>76</v>
      </c>
      <c r="B61" s="22" t="s">
        <v>262</v>
      </c>
      <c r="C61" s="22" t="s">
        <v>69</v>
      </c>
      <c r="D61" s="5">
        <v>610</v>
      </c>
      <c r="E61" s="6"/>
      <c r="F61" s="23">
        <f t="shared" si="2"/>
        <v>0</v>
      </c>
    </row>
    <row r="62" spans="1:6" ht="19.05" customHeight="1" x14ac:dyDescent="0.25">
      <c r="A62" s="56" t="s">
        <v>77</v>
      </c>
      <c r="B62" s="22" t="s">
        <v>263</v>
      </c>
      <c r="C62" s="22" t="s">
        <v>181</v>
      </c>
      <c r="D62" s="5">
        <v>850</v>
      </c>
      <c r="E62" s="6"/>
      <c r="F62" s="23">
        <f t="shared" si="2"/>
        <v>0</v>
      </c>
    </row>
    <row r="63" spans="1:6" ht="19.05" customHeight="1" x14ac:dyDescent="0.25">
      <c r="A63" s="56" t="s">
        <v>70</v>
      </c>
      <c r="B63" s="22" t="s">
        <v>264</v>
      </c>
      <c r="C63" s="22" t="s">
        <v>204</v>
      </c>
      <c r="D63" s="61">
        <v>810</v>
      </c>
      <c r="E63" s="6"/>
      <c r="F63" s="23">
        <f t="shared" si="2"/>
        <v>0</v>
      </c>
    </row>
    <row r="64" spans="1:6" ht="19.05" customHeight="1" x14ac:dyDescent="0.25">
      <c r="A64" s="56" t="s">
        <v>202</v>
      </c>
      <c r="B64" s="22" t="s">
        <v>265</v>
      </c>
      <c r="C64" s="22" t="s">
        <v>205</v>
      </c>
      <c r="D64" s="61">
        <v>2190</v>
      </c>
      <c r="E64" s="6"/>
      <c r="F64" s="23">
        <f t="shared" si="2"/>
        <v>0</v>
      </c>
    </row>
    <row r="65" spans="1:6" ht="27.6" x14ac:dyDescent="0.25">
      <c r="A65" s="56" t="s">
        <v>79</v>
      </c>
      <c r="B65" s="62" t="s">
        <v>266</v>
      </c>
      <c r="C65" s="22" t="s">
        <v>78</v>
      </c>
      <c r="D65" s="5">
        <v>4470</v>
      </c>
      <c r="E65" s="6"/>
      <c r="F65" s="23">
        <f t="shared" si="2"/>
        <v>0</v>
      </c>
    </row>
    <row r="66" spans="1:6" ht="19.05" customHeight="1" x14ac:dyDescent="0.25">
      <c r="A66" s="63" t="s">
        <v>81</v>
      </c>
      <c r="B66" s="64" t="s">
        <v>267</v>
      </c>
      <c r="C66" s="64" t="s">
        <v>80</v>
      </c>
      <c r="D66" s="65">
        <v>2000</v>
      </c>
      <c r="E66" s="66"/>
      <c r="F66" s="67">
        <f t="shared" si="2"/>
        <v>0</v>
      </c>
    </row>
    <row r="67" spans="1:6" s="70" customFormat="1" ht="27.6" x14ac:dyDescent="0.25">
      <c r="A67" s="68" t="s">
        <v>165</v>
      </c>
      <c r="B67" s="30" t="s">
        <v>268</v>
      </c>
      <c r="C67" s="22" t="s">
        <v>206</v>
      </c>
      <c r="D67" s="69">
        <v>4870</v>
      </c>
      <c r="E67" s="6"/>
      <c r="F67" s="23">
        <f t="shared" si="2"/>
        <v>0</v>
      </c>
    </row>
    <row r="68" spans="1:6" ht="19.05" customHeight="1" x14ac:dyDescent="0.25">
      <c r="A68" s="71"/>
      <c r="B68" s="72"/>
      <c r="C68" s="72"/>
      <c r="D68" s="73"/>
      <c r="E68" s="74"/>
      <c r="F68" s="75"/>
    </row>
    <row r="69" spans="1:6" ht="19.05" customHeight="1" x14ac:dyDescent="0.25">
      <c r="A69" s="71"/>
      <c r="B69" s="72"/>
      <c r="C69" s="72"/>
      <c r="D69" s="73"/>
      <c r="E69" s="74"/>
      <c r="F69" s="75"/>
    </row>
    <row r="70" spans="1:6" ht="19.05" customHeight="1" x14ac:dyDescent="0.25">
      <c r="A70" s="11"/>
      <c r="B70" s="76" t="s">
        <v>269</v>
      </c>
      <c r="C70" s="36" t="s">
        <v>21</v>
      </c>
      <c r="D70" s="33"/>
      <c r="E70" s="15"/>
      <c r="F70" s="16"/>
    </row>
    <row r="71" spans="1:6" ht="19.05" customHeight="1" x14ac:dyDescent="0.25">
      <c r="A71" s="57" t="s">
        <v>125</v>
      </c>
      <c r="B71" s="57" t="s">
        <v>270</v>
      </c>
      <c r="C71" s="57" t="s">
        <v>22</v>
      </c>
      <c r="D71" s="5">
        <v>79700</v>
      </c>
      <c r="E71" s="6"/>
      <c r="F71" s="23">
        <f>SUM(D71*E71)</f>
        <v>0</v>
      </c>
    </row>
    <row r="72" spans="1:6" ht="19.05" customHeight="1" x14ac:dyDescent="0.25">
      <c r="A72" s="57" t="s">
        <v>126</v>
      </c>
      <c r="B72" s="57" t="s">
        <v>271</v>
      </c>
      <c r="C72" s="57" t="s">
        <v>23</v>
      </c>
      <c r="D72" s="5">
        <v>119720</v>
      </c>
      <c r="E72" s="6"/>
      <c r="F72" s="23">
        <f>SUM(D72*E72)</f>
        <v>0</v>
      </c>
    </row>
    <row r="73" spans="1:6" ht="27.6" x14ac:dyDescent="0.25">
      <c r="A73" s="77" t="s">
        <v>127</v>
      </c>
      <c r="B73" s="77" t="s">
        <v>272</v>
      </c>
      <c r="C73" s="77" t="s">
        <v>182</v>
      </c>
      <c r="D73" s="78">
        <v>11850</v>
      </c>
      <c r="E73" s="6"/>
      <c r="F73" s="23">
        <f>SUM(D73*E73)</f>
        <v>0</v>
      </c>
    </row>
    <row r="74" spans="1:6" ht="19.05" customHeight="1" x14ac:dyDescent="0.25">
      <c r="A74" s="57" t="s">
        <v>128</v>
      </c>
      <c r="B74" s="57" t="s">
        <v>273</v>
      </c>
      <c r="C74" s="57" t="s">
        <v>208</v>
      </c>
      <c r="D74" s="5">
        <v>58610</v>
      </c>
      <c r="E74" s="6"/>
      <c r="F74" s="23">
        <f>SUM(D74*E74)</f>
        <v>0</v>
      </c>
    </row>
    <row r="75" spans="1:6" ht="19.05" customHeight="1" x14ac:dyDescent="0.25">
      <c r="A75" s="57" t="s">
        <v>129</v>
      </c>
      <c r="B75" s="57" t="s">
        <v>274</v>
      </c>
      <c r="C75" s="57" t="s">
        <v>24</v>
      </c>
      <c r="D75" s="5">
        <v>30310</v>
      </c>
      <c r="E75" s="6"/>
      <c r="F75" s="23">
        <f>SUM(D75*E75)</f>
        <v>0</v>
      </c>
    </row>
    <row r="76" spans="1:6" ht="19.05" customHeight="1" x14ac:dyDescent="0.25">
      <c r="A76" s="79"/>
      <c r="B76" s="79"/>
      <c r="C76" s="79"/>
      <c r="D76" s="80"/>
      <c r="E76" s="74"/>
      <c r="F76" s="75"/>
    </row>
    <row r="77" spans="1:6" ht="19.05" customHeight="1" x14ac:dyDescent="0.25">
      <c r="A77" s="11"/>
      <c r="B77" s="36" t="s">
        <v>275</v>
      </c>
      <c r="C77" s="36" t="s">
        <v>25</v>
      </c>
      <c r="D77" s="33"/>
      <c r="E77" s="15"/>
      <c r="F77" s="16"/>
    </row>
    <row r="78" spans="1:6" ht="19.05" customHeight="1" x14ac:dyDescent="0.25">
      <c r="A78" s="21" t="s">
        <v>130</v>
      </c>
      <c r="B78" s="22" t="s">
        <v>276</v>
      </c>
      <c r="C78" s="22" t="s">
        <v>61</v>
      </c>
      <c r="D78" s="5">
        <v>2730</v>
      </c>
      <c r="E78" s="6"/>
      <c r="F78" s="81">
        <f t="shared" ref="F78:F89" si="3">SUM(D78*E78)</f>
        <v>0</v>
      </c>
    </row>
    <row r="79" spans="1:6" s="82" customFormat="1" ht="19.05" customHeight="1" x14ac:dyDescent="0.25">
      <c r="A79" s="21" t="s">
        <v>131</v>
      </c>
      <c r="B79" s="45" t="s">
        <v>277</v>
      </c>
      <c r="C79" s="45" t="s">
        <v>26</v>
      </c>
      <c r="D79" s="5">
        <v>3870</v>
      </c>
      <c r="E79" s="6"/>
      <c r="F79" s="81">
        <f t="shared" si="3"/>
        <v>0</v>
      </c>
    </row>
    <row r="80" spans="1:6" ht="19.05" customHeight="1" x14ac:dyDescent="0.25">
      <c r="A80" s="21" t="s">
        <v>132</v>
      </c>
      <c r="B80" s="57" t="s">
        <v>278</v>
      </c>
      <c r="C80" s="57" t="s">
        <v>151</v>
      </c>
      <c r="D80" s="5">
        <v>21890</v>
      </c>
      <c r="E80" s="3"/>
      <c r="F80" s="81">
        <f t="shared" si="3"/>
        <v>0</v>
      </c>
    </row>
    <row r="81" spans="1:6" ht="19.05" customHeight="1" x14ac:dyDescent="0.25">
      <c r="A81" s="45" t="s">
        <v>133</v>
      </c>
      <c r="B81" s="57" t="s">
        <v>279</v>
      </c>
      <c r="C81" s="57" t="s">
        <v>27</v>
      </c>
      <c r="D81" s="83">
        <v>18690</v>
      </c>
      <c r="E81" s="6"/>
      <c r="F81" s="81">
        <f t="shared" si="3"/>
        <v>0</v>
      </c>
    </row>
    <row r="82" spans="1:6" ht="19.05" customHeight="1" x14ac:dyDescent="0.25">
      <c r="A82" s="21" t="s">
        <v>134</v>
      </c>
      <c r="B82" s="22" t="s">
        <v>280</v>
      </c>
      <c r="C82" s="22" t="s">
        <v>28</v>
      </c>
      <c r="D82" s="5">
        <v>6170</v>
      </c>
      <c r="E82" s="6"/>
      <c r="F82" s="81">
        <f t="shared" si="3"/>
        <v>0</v>
      </c>
    </row>
    <row r="83" spans="1:6" ht="19.05" customHeight="1" x14ac:dyDescent="0.25">
      <c r="A83" s="21" t="s">
        <v>135</v>
      </c>
      <c r="B83" s="22" t="s">
        <v>281</v>
      </c>
      <c r="C83" s="22" t="s">
        <v>29</v>
      </c>
      <c r="D83" s="5">
        <v>5840</v>
      </c>
      <c r="E83" s="6"/>
      <c r="F83" s="81">
        <f t="shared" si="3"/>
        <v>0</v>
      </c>
    </row>
    <row r="84" spans="1:6" ht="19.05" customHeight="1" x14ac:dyDescent="0.25">
      <c r="A84" s="21" t="s">
        <v>136</v>
      </c>
      <c r="B84" s="30" t="s">
        <v>282</v>
      </c>
      <c r="C84" s="22" t="s">
        <v>30</v>
      </c>
      <c r="D84" s="5">
        <v>1760</v>
      </c>
      <c r="E84" s="6"/>
      <c r="F84" s="81">
        <f t="shared" si="3"/>
        <v>0</v>
      </c>
    </row>
    <row r="85" spans="1:6" ht="19.05" customHeight="1" x14ac:dyDescent="0.25">
      <c r="A85" s="21" t="s">
        <v>137</v>
      </c>
      <c r="B85" s="22" t="s">
        <v>283</v>
      </c>
      <c r="C85" s="22" t="s">
        <v>31</v>
      </c>
      <c r="D85" s="5">
        <v>9860</v>
      </c>
      <c r="E85" s="6"/>
      <c r="F85" s="81">
        <f t="shared" si="3"/>
        <v>0</v>
      </c>
    </row>
    <row r="86" spans="1:6" ht="19.05" customHeight="1" x14ac:dyDescent="0.25">
      <c r="A86" s="21" t="s">
        <v>138</v>
      </c>
      <c r="B86" s="22" t="s">
        <v>284</v>
      </c>
      <c r="C86" s="22" t="s">
        <v>32</v>
      </c>
      <c r="D86" s="5">
        <v>24320</v>
      </c>
      <c r="E86" s="6"/>
      <c r="F86" s="81">
        <f t="shared" si="3"/>
        <v>0</v>
      </c>
    </row>
    <row r="87" spans="1:6" ht="19.05" customHeight="1" x14ac:dyDescent="0.25">
      <c r="A87" s="21" t="s">
        <v>139</v>
      </c>
      <c r="B87" s="22" t="s">
        <v>285</v>
      </c>
      <c r="C87" s="22" t="s">
        <v>33</v>
      </c>
      <c r="D87" s="5">
        <v>28060</v>
      </c>
      <c r="E87" s="6"/>
      <c r="F87" s="81">
        <f t="shared" si="3"/>
        <v>0</v>
      </c>
    </row>
    <row r="88" spans="1:6" ht="19.05" customHeight="1" x14ac:dyDescent="0.25">
      <c r="A88" s="84" t="s">
        <v>101</v>
      </c>
      <c r="B88" s="85" t="s">
        <v>286</v>
      </c>
      <c r="C88" s="86" t="s">
        <v>100</v>
      </c>
      <c r="D88" s="87">
        <v>12350</v>
      </c>
      <c r="E88" s="28"/>
      <c r="F88" s="29">
        <f t="shared" si="3"/>
        <v>0</v>
      </c>
    </row>
    <row r="89" spans="1:6" ht="19.05" customHeight="1" x14ac:dyDescent="0.25">
      <c r="A89" s="88" t="s">
        <v>186</v>
      </c>
      <c r="B89" s="89" t="s">
        <v>287</v>
      </c>
      <c r="C89" s="90" t="s">
        <v>187</v>
      </c>
      <c r="D89" s="27">
        <v>1850</v>
      </c>
      <c r="E89" s="91"/>
      <c r="F89" s="92">
        <f t="shared" si="3"/>
        <v>0</v>
      </c>
    </row>
    <row r="90" spans="1:6" s="94" customFormat="1" ht="19.05" customHeight="1" collapsed="1" x14ac:dyDescent="0.25">
      <c r="A90" s="31"/>
      <c r="B90" s="93"/>
      <c r="C90" s="32"/>
      <c r="D90" s="33"/>
      <c r="E90" s="15"/>
      <c r="F90" s="16"/>
    </row>
    <row r="91" spans="1:6" ht="19.05" customHeight="1" x14ac:dyDescent="0.25">
      <c r="A91" s="11"/>
      <c r="B91" s="11"/>
      <c r="C91" s="35"/>
      <c r="D91" s="33"/>
      <c r="E91" s="15"/>
      <c r="F91" s="16"/>
    </row>
    <row r="92" spans="1:6" ht="19.05" customHeight="1" x14ac:dyDescent="0.25">
      <c r="A92" s="95"/>
      <c r="B92" s="36" t="s">
        <v>288</v>
      </c>
      <c r="C92" s="36" t="s">
        <v>34</v>
      </c>
      <c r="D92" s="96"/>
      <c r="E92" s="97"/>
      <c r="F92" s="98"/>
    </row>
    <row r="93" spans="1:6" ht="19.05" customHeight="1" x14ac:dyDescent="0.25">
      <c r="A93" s="21" t="s">
        <v>107</v>
      </c>
      <c r="B93" s="99" t="s">
        <v>289</v>
      </c>
      <c r="C93" s="99" t="s">
        <v>35</v>
      </c>
      <c r="D93" s="27">
        <v>7970</v>
      </c>
      <c r="E93" s="28"/>
      <c r="F93" s="29">
        <f t="shared" ref="F93:F114" si="4">SUM(D93*E93)</f>
        <v>0</v>
      </c>
    </row>
    <row r="94" spans="1:6" ht="19.05" customHeight="1" x14ac:dyDescent="0.25">
      <c r="A94" s="21" t="s">
        <v>102</v>
      </c>
      <c r="B94" s="90" t="s">
        <v>290</v>
      </c>
      <c r="C94" s="90" t="s">
        <v>36</v>
      </c>
      <c r="D94" s="27">
        <v>9610</v>
      </c>
      <c r="E94" s="28"/>
      <c r="F94" s="29">
        <f t="shared" si="4"/>
        <v>0</v>
      </c>
    </row>
    <row r="95" spans="1:6" s="51" customFormat="1" ht="19.05" customHeight="1" x14ac:dyDescent="0.25">
      <c r="A95" s="21" t="s">
        <v>103</v>
      </c>
      <c r="B95" s="90" t="s">
        <v>291</v>
      </c>
      <c r="C95" s="90" t="s">
        <v>37</v>
      </c>
      <c r="D95" s="27">
        <v>3430</v>
      </c>
      <c r="E95" s="28"/>
      <c r="F95" s="29">
        <f t="shared" si="4"/>
        <v>0</v>
      </c>
    </row>
    <row r="96" spans="1:6" s="51" customFormat="1" ht="19.05" customHeight="1" x14ac:dyDescent="0.25">
      <c r="A96" s="21" t="s">
        <v>104</v>
      </c>
      <c r="B96" s="90" t="s">
        <v>292</v>
      </c>
      <c r="C96" s="90" t="s">
        <v>38</v>
      </c>
      <c r="D96" s="27">
        <v>1420</v>
      </c>
      <c r="E96" s="28"/>
      <c r="F96" s="29">
        <f t="shared" si="4"/>
        <v>0</v>
      </c>
    </row>
    <row r="97" spans="1:6" s="51" customFormat="1" ht="19.05" customHeight="1" x14ac:dyDescent="0.25">
      <c r="A97" s="21" t="s">
        <v>105</v>
      </c>
      <c r="B97" s="24" t="s">
        <v>293</v>
      </c>
      <c r="C97" s="100" t="s">
        <v>211</v>
      </c>
      <c r="D97" s="101">
        <v>8270</v>
      </c>
      <c r="E97" s="28"/>
      <c r="F97" s="29">
        <f t="shared" si="4"/>
        <v>0</v>
      </c>
    </row>
    <row r="98" spans="1:6" s="51" customFormat="1" ht="19.05" customHeight="1" x14ac:dyDescent="0.25">
      <c r="A98" s="44" t="s">
        <v>106</v>
      </c>
      <c r="B98" s="45" t="s">
        <v>294</v>
      </c>
      <c r="C98" s="102" t="s">
        <v>39</v>
      </c>
      <c r="D98" s="40">
        <v>1110</v>
      </c>
      <c r="E98" s="6"/>
      <c r="F98" s="23">
        <f t="shared" si="4"/>
        <v>0</v>
      </c>
    </row>
    <row r="99" spans="1:6" s="51" customFormat="1" ht="19.05" customHeight="1" x14ac:dyDescent="0.25">
      <c r="A99" s="44" t="s">
        <v>108</v>
      </c>
      <c r="B99" s="45" t="s">
        <v>295</v>
      </c>
      <c r="C99" s="45" t="s">
        <v>40</v>
      </c>
      <c r="D99" s="40">
        <v>990</v>
      </c>
      <c r="E99" s="6"/>
      <c r="F99" s="23">
        <f t="shared" si="4"/>
        <v>0</v>
      </c>
    </row>
    <row r="100" spans="1:6" s="51" customFormat="1" ht="19.05" customHeight="1" x14ac:dyDescent="0.25">
      <c r="A100" s="21" t="s">
        <v>109</v>
      </c>
      <c r="B100" s="103" t="s">
        <v>296</v>
      </c>
      <c r="C100" s="103" t="s">
        <v>41</v>
      </c>
      <c r="D100" s="27">
        <v>2310</v>
      </c>
      <c r="E100" s="28"/>
      <c r="F100" s="29">
        <f t="shared" si="4"/>
        <v>0</v>
      </c>
    </row>
    <row r="101" spans="1:6" s="51" customFormat="1" ht="19.05" customHeight="1" x14ac:dyDescent="0.25">
      <c r="A101" s="21" t="s">
        <v>110</v>
      </c>
      <c r="B101" s="103" t="s">
        <v>42</v>
      </c>
      <c r="C101" s="103" t="s">
        <v>42</v>
      </c>
      <c r="D101" s="104">
        <v>2430</v>
      </c>
      <c r="E101" s="28"/>
      <c r="F101" s="29">
        <f t="shared" si="4"/>
        <v>0</v>
      </c>
    </row>
    <row r="102" spans="1:6" s="51" customFormat="1" ht="19.05" customHeight="1" x14ac:dyDescent="0.25">
      <c r="A102" s="44" t="s">
        <v>111</v>
      </c>
      <c r="B102" s="103" t="s">
        <v>297</v>
      </c>
      <c r="C102" s="103" t="s">
        <v>178</v>
      </c>
      <c r="D102" s="27">
        <v>1150</v>
      </c>
      <c r="E102" s="28"/>
      <c r="F102" s="29">
        <f t="shared" si="4"/>
        <v>0</v>
      </c>
    </row>
    <row r="103" spans="1:6" s="51" customFormat="1" ht="19.05" customHeight="1" x14ac:dyDescent="0.25">
      <c r="A103" s="21" t="s">
        <v>112</v>
      </c>
      <c r="B103" s="90" t="s">
        <v>298</v>
      </c>
      <c r="C103" s="90" t="s">
        <v>43</v>
      </c>
      <c r="D103" s="27">
        <v>5930</v>
      </c>
      <c r="E103" s="28"/>
      <c r="F103" s="29">
        <f t="shared" si="4"/>
        <v>0</v>
      </c>
    </row>
    <row r="104" spans="1:6" ht="19.05" customHeight="1" x14ac:dyDescent="0.25">
      <c r="A104" s="88" t="s">
        <v>113</v>
      </c>
      <c r="B104" s="105" t="s">
        <v>299</v>
      </c>
      <c r="C104" s="105" t="s">
        <v>212</v>
      </c>
      <c r="D104" s="27">
        <v>13850</v>
      </c>
      <c r="E104" s="28"/>
      <c r="F104" s="29">
        <f t="shared" si="4"/>
        <v>0</v>
      </c>
    </row>
    <row r="105" spans="1:6" ht="19.05" customHeight="1" x14ac:dyDescent="0.25">
      <c r="A105" s="88" t="s">
        <v>114</v>
      </c>
      <c r="B105" s="90" t="s">
        <v>300</v>
      </c>
      <c r="C105" s="90" t="s">
        <v>44</v>
      </c>
      <c r="D105" s="27">
        <v>2710</v>
      </c>
      <c r="E105" s="28"/>
      <c r="F105" s="29">
        <f t="shared" si="4"/>
        <v>0</v>
      </c>
    </row>
    <row r="106" spans="1:6" ht="19.05" customHeight="1" x14ac:dyDescent="0.25">
      <c r="A106" s="21" t="s">
        <v>166</v>
      </c>
      <c r="B106" s="103" t="s">
        <v>197</v>
      </c>
      <c r="C106" s="103" t="s">
        <v>197</v>
      </c>
      <c r="D106" s="27">
        <v>2760</v>
      </c>
      <c r="E106" s="28"/>
      <c r="F106" s="29">
        <f t="shared" si="4"/>
        <v>0</v>
      </c>
    </row>
    <row r="107" spans="1:6" ht="19.05" customHeight="1" x14ac:dyDescent="0.25">
      <c r="A107" s="21" t="s">
        <v>115</v>
      </c>
      <c r="B107" s="103" t="s">
        <v>196</v>
      </c>
      <c r="C107" s="103" t="s">
        <v>196</v>
      </c>
      <c r="D107" s="27">
        <v>2430</v>
      </c>
      <c r="E107" s="28"/>
      <c r="F107" s="29">
        <f t="shared" si="4"/>
        <v>0</v>
      </c>
    </row>
    <row r="108" spans="1:6" ht="19.05" customHeight="1" x14ac:dyDescent="0.25">
      <c r="A108" s="21" t="s">
        <v>194</v>
      </c>
      <c r="B108" s="103" t="s">
        <v>198</v>
      </c>
      <c r="C108" s="103" t="s">
        <v>198</v>
      </c>
      <c r="D108" s="27">
        <v>12350</v>
      </c>
      <c r="E108" s="28"/>
      <c r="F108" s="29">
        <f t="shared" si="4"/>
        <v>0</v>
      </c>
    </row>
    <row r="109" spans="1:6" ht="19.05" customHeight="1" x14ac:dyDescent="0.25">
      <c r="A109" s="21" t="s">
        <v>116</v>
      </c>
      <c r="B109" s="103" t="s">
        <v>199</v>
      </c>
      <c r="C109" s="103" t="s">
        <v>199</v>
      </c>
      <c r="D109" s="27">
        <v>6170</v>
      </c>
      <c r="E109" s="28"/>
      <c r="F109" s="29">
        <f t="shared" si="4"/>
        <v>0</v>
      </c>
    </row>
    <row r="110" spans="1:6" ht="19.05" customHeight="1" x14ac:dyDescent="0.25">
      <c r="A110" s="88" t="s">
        <v>117</v>
      </c>
      <c r="B110" s="103" t="s">
        <v>200</v>
      </c>
      <c r="C110" s="103" t="s">
        <v>200</v>
      </c>
      <c r="D110" s="27">
        <v>3940</v>
      </c>
      <c r="E110" s="28"/>
      <c r="F110" s="29">
        <f t="shared" si="4"/>
        <v>0</v>
      </c>
    </row>
    <row r="111" spans="1:6" ht="27.6" x14ac:dyDescent="0.25">
      <c r="A111" s="21" t="s">
        <v>195</v>
      </c>
      <c r="B111" s="106" t="s">
        <v>319</v>
      </c>
      <c r="C111" s="106" t="s">
        <v>320</v>
      </c>
      <c r="D111" s="107">
        <v>2530</v>
      </c>
      <c r="E111" s="28"/>
      <c r="F111" s="108">
        <f t="shared" si="4"/>
        <v>0</v>
      </c>
    </row>
    <row r="112" spans="1:6" s="51" customFormat="1" ht="69" x14ac:dyDescent="0.25">
      <c r="A112" s="21" t="s">
        <v>118</v>
      </c>
      <c r="B112" s="109" t="s">
        <v>321</v>
      </c>
      <c r="C112" s="109" t="s">
        <v>322</v>
      </c>
      <c r="D112" s="107">
        <v>6450</v>
      </c>
      <c r="E112" s="28"/>
      <c r="F112" s="29">
        <f t="shared" si="4"/>
        <v>0</v>
      </c>
    </row>
    <row r="113" spans="1:6" ht="82.8" x14ac:dyDescent="0.25">
      <c r="A113" s="21" t="s">
        <v>119</v>
      </c>
      <c r="B113" s="109" t="s">
        <v>323</v>
      </c>
      <c r="C113" s="109" t="s">
        <v>324</v>
      </c>
      <c r="D113" s="107">
        <v>9980</v>
      </c>
      <c r="E113" s="28"/>
      <c r="F113" s="29">
        <f t="shared" si="4"/>
        <v>0</v>
      </c>
    </row>
    <row r="114" spans="1:6" ht="19.05" customHeight="1" x14ac:dyDescent="0.25">
      <c r="A114" s="21" t="s">
        <v>214</v>
      </c>
      <c r="B114" s="110" t="s">
        <v>314</v>
      </c>
      <c r="C114" s="111" t="s">
        <v>213</v>
      </c>
      <c r="D114" s="107">
        <v>37190</v>
      </c>
      <c r="E114" s="28"/>
      <c r="F114" s="29">
        <f t="shared" si="4"/>
        <v>0</v>
      </c>
    </row>
    <row r="115" spans="1:6" ht="19.05" customHeight="1" x14ac:dyDescent="0.25">
      <c r="A115" s="112"/>
      <c r="B115" s="113"/>
      <c r="C115" s="113"/>
      <c r="D115" s="33"/>
      <c r="E115" s="15"/>
      <c r="F115" s="16"/>
    </row>
    <row r="116" spans="1:6" ht="19.05" customHeight="1" x14ac:dyDescent="0.25">
      <c r="A116" s="11"/>
      <c r="B116" s="36" t="s">
        <v>301</v>
      </c>
      <c r="C116" s="36" t="s">
        <v>45</v>
      </c>
      <c r="D116" s="33"/>
      <c r="E116" s="15"/>
      <c r="F116" s="16"/>
    </row>
    <row r="117" spans="1:6" s="51" customFormat="1" ht="27.6" x14ac:dyDescent="0.25">
      <c r="A117" s="56" t="s">
        <v>140</v>
      </c>
      <c r="B117" s="22" t="s">
        <v>302</v>
      </c>
      <c r="C117" s="22" t="s">
        <v>46</v>
      </c>
      <c r="D117" s="5">
        <v>17210</v>
      </c>
      <c r="E117" s="6"/>
      <c r="F117" s="23">
        <f t="shared" ref="F117:F124" si="5">SUM(D117*E117)</f>
        <v>0</v>
      </c>
    </row>
    <row r="118" spans="1:6" ht="19.05" customHeight="1" x14ac:dyDescent="0.25">
      <c r="A118" s="56" t="s">
        <v>141</v>
      </c>
      <c r="B118" s="114" t="s">
        <v>303</v>
      </c>
      <c r="C118" s="114" t="s">
        <v>47</v>
      </c>
      <c r="D118" s="115">
        <v>2350</v>
      </c>
      <c r="E118" s="6"/>
      <c r="F118" s="23">
        <f t="shared" si="5"/>
        <v>0</v>
      </c>
    </row>
    <row r="119" spans="1:6" ht="19.05" customHeight="1" x14ac:dyDescent="0.25">
      <c r="A119" s="56" t="s">
        <v>142</v>
      </c>
      <c r="B119" s="116" t="s">
        <v>304</v>
      </c>
      <c r="C119" s="116" t="s">
        <v>48</v>
      </c>
      <c r="D119" s="5">
        <v>2430</v>
      </c>
      <c r="E119" s="6"/>
      <c r="F119" s="23">
        <f t="shared" si="5"/>
        <v>0</v>
      </c>
    </row>
    <row r="120" spans="1:6" ht="19.05" customHeight="1" x14ac:dyDescent="0.25">
      <c r="A120" s="56" t="s">
        <v>143</v>
      </c>
      <c r="B120" s="116" t="s">
        <v>305</v>
      </c>
      <c r="C120" s="116" t="s">
        <v>49</v>
      </c>
      <c r="D120" s="5">
        <v>6120</v>
      </c>
      <c r="E120" s="6"/>
      <c r="F120" s="23">
        <f t="shared" si="5"/>
        <v>0</v>
      </c>
    </row>
    <row r="121" spans="1:6" ht="19.05" customHeight="1" x14ac:dyDescent="0.25">
      <c r="A121" s="56" t="s">
        <v>144</v>
      </c>
      <c r="B121" s="22" t="s">
        <v>306</v>
      </c>
      <c r="C121" s="22" t="s">
        <v>50</v>
      </c>
      <c r="D121" s="5">
        <v>840</v>
      </c>
      <c r="E121" s="6"/>
      <c r="F121" s="23">
        <f t="shared" si="5"/>
        <v>0</v>
      </c>
    </row>
    <row r="122" spans="1:6" ht="19.05" customHeight="1" x14ac:dyDescent="0.25">
      <c r="A122" s="56" t="s">
        <v>145</v>
      </c>
      <c r="B122" s="117" t="s">
        <v>307</v>
      </c>
      <c r="C122" s="117" t="s">
        <v>174</v>
      </c>
      <c r="D122" s="5">
        <v>1110</v>
      </c>
      <c r="E122" s="6"/>
      <c r="F122" s="23">
        <f t="shared" si="5"/>
        <v>0</v>
      </c>
    </row>
    <row r="123" spans="1:6" s="51" customFormat="1" ht="19.05" customHeight="1" x14ac:dyDescent="0.25">
      <c r="A123" s="56" t="s">
        <v>146</v>
      </c>
      <c r="B123" s="45" t="s">
        <v>308</v>
      </c>
      <c r="C123" s="45" t="s">
        <v>175</v>
      </c>
      <c r="D123" s="40">
        <v>6240</v>
      </c>
      <c r="E123" s="6"/>
      <c r="F123" s="23">
        <f t="shared" si="5"/>
        <v>0</v>
      </c>
    </row>
    <row r="124" spans="1:6" ht="19.05" customHeight="1" x14ac:dyDescent="0.25">
      <c r="A124" s="56" t="s">
        <v>147</v>
      </c>
      <c r="B124" s="22" t="s">
        <v>309</v>
      </c>
      <c r="C124" s="22" t="s">
        <v>51</v>
      </c>
      <c r="D124" s="5">
        <v>4300</v>
      </c>
      <c r="E124" s="6"/>
      <c r="F124" s="23">
        <f t="shared" si="5"/>
        <v>0</v>
      </c>
    </row>
    <row r="125" spans="1:6" ht="19.05" customHeight="1" x14ac:dyDescent="0.25">
      <c r="A125" s="112"/>
      <c r="B125" s="113"/>
      <c r="C125" s="113"/>
      <c r="D125" s="118"/>
      <c r="E125" s="119" t="s">
        <v>52</v>
      </c>
      <c r="F125" s="120">
        <f>SUM(F9:F124)</f>
        <v>1214340</v>
      </c>
    </row>
    <row r="126" spans="1:6" s="51" customFormat="1" ht="19.05" customHeight="1" x14ac:dyDescent="0.25">
      <c r="A126" s="112"/>
      <c r="B126" s="113"/>
      <c r="C126" s="113"/>
      <c r="D126" s="118"/>
      <c r="E126" s="15"/>
      <c r="F126" s="121"/>
    </row>
    <row r="127" spans="1:6" s="51" customFormat="1" ht="19.05" customHeight="1" x14ac:dyDescent="0.25">
      <c r="A127" s="11"/>
      <c r="B127" s="36" t="s">
        <v>310</v>
      </c>
      <c r="C127" s="36" t="s">
        <v>53</v>
      </c>
      <c r="D127" s="122"/>
      <c r="E127" s="123"/>
      <c r="F127" s="124"/>
    </row>
    <row r="128" spans="1:6" s="51" customFormat="1" ht="19.05" customHeight="1" x14ac:dyDescent="0.25">
      <c r="A128" s="125" t="s">
        <v>148</v>
      </c>
      <c r="B128" s="44" t="s">
        <v>312</v>
      </c>
      <c r="C128" s="44" t="s">
        <v>54</v>
      </c>
      <c r="D128" s="126">
        <v>1550</v>
      </c>
      <c r="E128" s="127"/>
      <c r="F128" s="29">
        <f t="shared" ref="F128:F130" si="6">SUM(D128*E128)</f>
        <v>0</v>
      </c>
    </row>
    <row r="129" spans="1:6" s="51" customFormat="1" ht="19.05" customHeight="1" x14ac:dyDescent="0.25">
      <c r="A129" s="125" t="s">
        <v>149</v>
      </c>
      <c r="B129" s="44" t="s">
        <v>313</v>
      </c>
      <c r="C129" s="44" t="s">
        <v>55</v>
      </c>
      <c r="D129" s="126">
        <v>3050</v>
      </c>
      <c r="E129" s="127"/>
      <c r="F129" s="29">
        <f t="shared" si="6"/>
        <v>0</v>
      </c>
    </row>
    <row r="130" spans="1:6" ht="19.05" customHeight="1" x14ac:dyDescent="0.25">
      <c r="A130" s="125" t="s">
        <v>150</v>
      </c>
      <c r="B130" s="125" t="s">
        <v>311</v>
      </c>
      <c r="C130" s="125" t="s">
        <v>57</v>
      </c>
      <c r="D130" s="128">
        <v>4000</v>
      </c>
      <c r="E130" s="127"/>
      <c r="F130" s="29">
        <f t="shared" si="6"/>
        <v>0</v>
      </c>
    </row>
    <row r="131" spans="1:6" ht="19.05" customHeight="1" x14ac:dyDescent="0.25">
      <c r="A131" s="31"/>
      <c r="B131" s="93"/>
      <c r="C131" s="32"/>
      <c r="D131" s="33"/>
      <c r="E131" s="3" t="s">
        <v>58</v>
      </c>
      <c r="F131" s="129">
        <f>SUM(F125:F130)</f>
        <v>1214340</v>
      </c>
    </row>
    <row r="132" spans="1:6" ht="19.05" customHeight="1" x14ac:dyDescent="0.25">
      <c r="B132" s="51"/>
      <c r="C132" s="130"/>
      <c r="D132" s="131"/>
      <c r="E132" s="124"/>
      <c r="F132" s="124"/>
    </row>
    <row r="133" spans="1:6" ht="19.05" customHeight="1" x14ac:dyDescent="0.25">
      <c r="B133" s="51"/>
      <c r="C133" s="51"/>
      <c r="E133" s="55"/>
      <c r="F133" s="55"/>
    </row>
    <row r="134" spans="1:6" ht="19.05" customHeight="1" x14ac:dyDescent="0.25">
      <c r="B134" s="51"/>
      <c r="C134" s="51"/>
      <c r="E134" s="55"/>
      <c r="F134" s="55"/>
    </row>
    <row r="135" spans="1:6" ht="19.05" customHeight="1" x14ac:dyDescent="0.25">
      <c r="B135" s="51"/>
      <c r="C135" s="51"/>
      <c r="E135" s="55"/>
      <c r="F135" s="55"/>
    </row>
  </sheetData>
  <mergeCells count="1">
    <mergeCell ref="A1:F6"/>
  </mergeCells>
  <phoneticPr fontId="5" type="noConversion"/>
  <pageMargins left="0.70866141732283472" right="0.70866141732283472" top="0.74803149606299213" bottom="0.74803149606299213" header="0.31496062992125984" footer="0.31496062992125984"/>
  <pageSetup paperSize="8" scale="48" fitToHeight="2" orientation="landscape" r:id="rId1"/>
  <rowBreaks count="1" manualBreakCount="1">
    <brk id="68" max="6" man="1"/>
  </rowBreaks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Pardo 52 GT</vt:lpstr>
      <vt:lpstr>'Pardo 52 GT'!Yazdırma_Alanı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Federica Barili</dc:creator>
  <cp:lastModifiedBy>Lara TUHUYAN</cp:lastModifiedBy>
  <cp:revision/>
  <cp:lastPrinted>2022-11-07T15:21:09Z</cp:lastPrinted>
  <dcterms:created xsi:type="dcterms:W3CDTF">2017-03-15T16:45:09Z</dcterms:created>
  <dcterms:modified xsi:type="dcterms:W3CDTF">2022-11-07T15:21:11Z</dcterms:modified>
</cp:coreProperties>
</file>