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tuhuyan.TEZMAN\Desktop\INBOARD Fiyat Listeleri\2024\PARDO\"/>
    </mc:Choice>
  </mc:AlternateContent>
  <bookViews>
    <workbookView xWindow="0" yWindow="0" windowWidth="23040" windowHeight="8844"/>
  </bookViews>
  <sheets>
    <sheet name="PARDO 43 T-TOP" sheetId="1" r:id="rId1"/>
  </sheets>
  <definedNames>
    <definedName name="_xlnm.Print_Area" localSheetId="0">'PARDO 43 T-TOP'!$A$1:$F$120</definedName>
  </definedNames>
  <calcPr calcId="152511"/>
</workbook>
</file>

<file path=xl/calcChain.xml><?xml version="1.0" encoding="utf-8"?>
<calcChain xmlns="http://schemas.openxmlformats.org/spreadsheetml/2006/main">
  <c r="F56" i="1" l="1"/>
  <c r="F55" i="1"/>
  <c r="F30" i="1" l="1"/>
  <c r="F31" i="1"/>
  <c r="F32" i="1"/>
  <c r="F64" i="1" l="1"/>
  <c r="F104" i="1" l="1"/>
  <c r="F105" i="1"/>
  <c r="F106" i="1"/>
  <c r="F107" i="1"/>
  <c r="F108" i="1"/>
  <c r="F109" i="1"/>
  <c r="F14" i="1" l="1"/>
  <c r="F114" i="1" l="1"/>
  <c r="F113" i="1" l="1"/>
  <c r="F98" i="1"/>
  <c r="F46" i="1"/>
  <c r="F9" i="1"/>
  <c r="F12" i="1"/>
  <c r="F13" i="1"/>
  <c r="F16" i="1"/>
  <c r="F20" i="1"/>
  <c r="F21" i="1"/>
  <c r="F23" i="1"/>
  <c r="F24" i="1"/>
  <c r="F25" i="1"/>
  <c r="F26" i="1"/>
  <c r="F27" i="1"/>
  <c r="F28" i="1"/>
  <c r="F29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50" i="1"/>
  <c r="F51" i="1"/>
  <c r="F52" i="1"/>
  <c r="F53" i="1"/>
  <c r="F54" i="1"/>
  <c r="F67" i="1"/>
  <c r="F68" i="1"/>
  <c r="F69" i="1"/>
  <c r="F70" i="1"/>
  <c r="F71" i="1"/>
  <c r="F72" i="1"/>
  <c r="F73" i="1"/>
  <c r="F74" i="1"/>
  <c r="F75" i="1"/>
  <c r="F76" i="1"/>
  <c r="F7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02" i="1"/>
  <c r="F103" i="1"/>
  <c r="F110" i="1"/>
  <c r="F111" i="1"/>
  <c r="F112" i="1"/>
  <c r="F59" i="1"/>
  <c r="F60" i="1"/>
  <c r="F61" i="1"/>
  <c r="F62" i="1"/>
  <c r="F63" i="1"/>
  <c r="F119" i="1"/>
  <c r="F115" i="1" l="1"/>
  <c r="F120" i="1" s="1"/>
</calcChain>
</file>

<file path=xl/sharedStrings.xml><?xml version="1.0" encoding="utf-8"?>
<sst xmlns="http://schemas.openxmlformats.org/spreadsheetml/2006/main" count="292" uniqueCount="291">
  <si>
    <t xml:space="preserve">CANTIERE DEL PARDO </t>
  </si>
  <si>
    <t>Price</t>
  </si>
  <si>
    <t>Quantity</t>
  </si>
  <si>
    <t>TOT price</t>
  </si>
  <si>
    <t>HULL</t>
  </si>
  <si>
    <t>Hull painted with high temperature materials and post-curing (non-metallic paint; colour of customer's choice) (+ 5 weeks to delivery)</t>
  </si>
  <si>
    <t>Hull painted with high temperature materials and post-curing (metallic paint; colour of customer's choice) (+ 5 weeks to delivery)</t>
  </si>
  <si>
    <t xml:space="preserve">Hull wrapping </t>
  </si>
  <si>
    <t>Painted stripes on waterline (colour of customer's choice instead of std black or if the boat is painted)</t>
  </si>
  <si>
    <t>DECK FINISHES</t>
  </si>
  <si>
    <t>Synthetic teak covered stern and platform (colour of customer's choice)</t>
  </si>
  <si>
    <t>Hydraulic retractable gangway</t>
  </si>
  <si>
    <t xml:space="preserve">Extended bathing platform </t>
  </si>
  <si>
    <t>Long bathing platform with hydraulic lift</t>
  </si>
  <si>
    <t>Comfortable bathing ladder with handles</t>
  </si>
  <si>
    <t>T-top colour of customer's choice</t>
  </si>
  <si>
    <t>Cockpit table with electric hi-lo movement and cushions on the top</t>
  </si>
  <si>
    <t>Aft sunbed with electric opening tender garage</t>
  </si>
  <si>
    <t>2 extra fridges in aft seat bench</t>
  </si>
  <si>
    <t>Ice maker</t>
  </si>
  <si>
    <t>Coffee machine (needs option H004)</t>
  </si>
  <si>
    <t>2 induction cooktops (220V) instead of the std one</t>
  </si>
  <si>
    <t>Electric BBQ (220V) instead of the std kitchen</t>
  </si>
  <si>
    <t>Exterior silvertex upholstery (colour of customer's choice -  instead of std ICE)</t>
  </si>
  <si>
    <t>Aft awning with removable poles</t>
  </si>
  <si>
    <t>Electric bimini integrated in the T-Top</t>
  </si>
  <si>
    <t>INTERIOR</t>
  </si>
  <si>
    <t>Guest's cabin with 2 twin beds</t>
  </si>
  <si>
    <t>Bulkhead separating the two cabins</t>
  </si>
  <si>
    <t>Grey oak wooden interiors</t>
  </si>
  <si>
    <t>Pickled oak wooden interiors</t>
  </si>
  <si>
    <t>Interior carpet</t>
  </si>
  <si>
    <t>ENGINE</t>
  </si>
  <si>
    <t>Volvo dynamic positioning system</t>
  </si>
  <si>
    <t>ELECTRIC SYSTEM</t>
  </si>
  <si>
    <t>Battery set, capacity upgraded to: 2X90Ah+battery charger 80Ah</t>
  </si>
  <si>
    <t>T-Top led lights</t>
  </si>
  <si>
    <t>Courtesy LED lights on deck and on walking around</t>
  </si>
  <si>
    <t>Underwater led lights</t>
  </si>
  <si>
    <t xml:space="preserve">Led lights with dimmer </t>
  </si>
  <si>
    <t>Heating</t>
  </si>
  <si>
    <t>Air conditioning hot / cold</t>
  </si>
  <si>
    <t>Reversible tropical air conditioning hot / cold</t>
  </si>
  <si>
    <t xml:space="preserve">ELECTRONICS &amp; ENTERTAINEMENT </t>
  </si>
  <si>
    <t>VOLVO trip computer</t>
  </si>
  <si>
    <t>GRID remote control keypad for multifunction display and VOLVO pilot</t>
  </si>
  <si>
    <t>TV antenna painting (mandatory L075)</t>
  </si>
  <si>
    <t>Extra TV antenna painting (mandatory L076)</t>
  </si>
  <si>
    <t>Garmin VHF 315i</t>
  </si>
  <si>
    <t>Garmin AIS-800 Rx/Tx</t>
  </si>
  <si>
    <t>Volvo autopilot</t>
  </si>
  <si>
    <t>TV antenna dome (empty)</t>
  </si>
  <si>
    <t>22" LED flat tv with DVB - T antenna</t>
  </si>
  <si>
    <t>OTHER ACCESSORIES</t>
  </si>
  <si>
    <t>Trefoil anchor electric system (chain length: 50 mt; chain diameter: ø 1; weight: 15 kg), with videocamera on chartplotter</t>
  </si>
  <si>
    <t>Custom fenders and cover pack  (no 8) with logo and mooring lines</t>
  </si>
  <si>
    <t>Fenders with cover (no. 8) and mooring lines</t>
  </si>
  <si>
    <t>Stainless steel aft side gate</t>
  </si>
  <si>
    <t>Boat's name with led backlight (max. 10 letters)</t>
  </si>
  <si>
    <t xml:space="preserve">Chain counter </t>
  </si>
  <si>
    <t>Cockpit table canopy (colour of customer's choice)</t>
  </si>
  <si>
    <t>Aft seat, stern, aft sunbed canopy and consolle seats</t>
  </si>
  <si>
    <t>Console canopy</t>
  </si>
  <si>
    <t>Rub rail on transom</t>
  </si>
  <si>
    <t>TOT WITHOUT SERVICES</t>
  </si>
  <si>
    <t>SERVICES</t>
  </si>
  <si>
    <t>TOTAL OPTIONS NET PRICE</t>
  </si>
  <si>
    <t>Ladder integrated on the long bathing platform</t>
  </si>
  <si>
    <t>Exterior synthetic leather upholstery (colour of customer's choice)</t>
  </si>
  <si>
    <t>Extra storage on the side with closing (instead of fenders storage)</t>
  </si>
  <si>
    <t>2 x Volvo IPS 650 (D6 480 Hp) - pre-filter racor (water alarm)</t>
  </si>
  <si>
    <t>2 x Volvo IPS 600 (D6 440 Hp) - pre-filter racor (water alarm)</t>
  </si>
  <si>
    <t>Kohler Generator 5 Kw</t>
  </si>
  <si>
    <t>Volvo Interceptor System with auto trim, single lever, cruise control, joystick drive, low speed mode</t>
  </si>
  <si>
    <t>Forward awning with removable poles</t>
  </si>
  <si>
    <t>Stainless steel pole for water ski and wakeboard</t>
  </si>
  <si>
    <t>Full T-top canvas enclosure system</t>
  </si>
  <si>
    <t>Glass windshield</t>
  </si>
  <si>
    <t>"Guzzini" table set (pax 6)</t>
  </si>
  <si>
    <r>
      <rPr>
        <sz val="10"/>
        <color theme="1"/>
        <rFont val="Tahoma"/>
        <family val="2"/>
      </rPr>
      <t>2500W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inverter</t>
    </r>
  </si>
  <si>
    <t xml:space="preserve">Kohler Generator 9 Kw </t>
  </si>
  <si>
    <r>
      <t xml:space="preserve">Entertainment Ultra-High Performance Package with:                                                                         </t>
    </r>
    <r>
      <rPr>
        <sz val="10"/>
        <color theme="1"/>
        <rFont val="Arial"/>
        <family val="2"/>
      </rPr>
      <t xml:space="preserve">FUSION APOLLO RA770, 4 zones;                                                                                                            2 JL-AUDIO M800/8v2-12V speakers, 8 channels x 100W;                                                             Zone 1 - cockpit aft: 2x 8,8’’ JL_AUDIO M6-880X-C SERIE speakers, 2x  JL-AUDIO M6-10lB subwoofers;                                                                                                                                Zone 2 - center cockpit: 2x  8,8’’ JL_AUDIO M6-880X-C SERIE speakers;                                  Zone 3 - stern sunbed: 2x  8,8’’ JL_AUDIO M6-880X-C SERIE speakers;                                         Zone 4 - master cabin: 2x speakers with 2x20W amplifier and NRX-300 remote control   </t>
    </r>
  </si>
  <si>
    <r>
      <t>Entertainement High Performance Package:</t>
    </r>
    <r>
      <rPr>
        <sz val="10"/>
        <color theme="1"/>
        <rFont val="Arial"/>
        <family val="2"/>
      </rPr>
      <t xml:space="preserve">                                                                    FUSION Apollo RA770;                                                                                                      FUSION SG-DA51600, 5 channel amplifier;                                                                                  Zone 1: master cabin's internal speakers (couple) with remote control NRX-300;                                     Zone 2: aft area's external speakers (couple) + aft high quality Subwoofer JL-AUDIO 7,7 "Sink + JL-AUDIO 8" Subwoofer;                                                                                                               Zone 3: stern area's external speakers (couple) High Quality Zone JL-Audio 7,7 " (adjustable by Apollo RA770 or APP.) (In alternative, Zone 3 can be used for the aft cabin)</t>
    </r>
  </si>
  <si>
    <t>TBQ</t>
  </si>
  <si>
    <t>P4E-A000</t>
  </si>
  <si>
    <t>P4E-A003</t>
  </si>
  <si>
    <t>P4E-A007</t>
  </si>
  <si>
    <t>P4E-A012</t>
  </si>
  <si>
    <t>P4E-A008</t>
  </si>
  <si>
    <t>P4E-E061</t>
  </si>
  <si>
    <t>Deck painted and kitchen area in black, with high temperature materials and post-curing (non-metallic paint) (+ 5 weeks to delivery)</t>
  </si>
  <si>
    <t>Deck painted and kitchen area in black, with high temperature materials and post-curing (metallic paint) (+ 5 weeks to delivery)</t>
  </si>
  <si>
    <t>P4E-E033</t>
  </si>
  <si>
    <t>P4E-E044</t>
  </si>
  <si>
    <t>P4E-E046</t>
  </si>
  <si>
    <t>P4E-E047</t>
  </si>
  <si>
    <t>P4E-E075</t>
  </si>
  <si>
    <t>P4E-E063</t>
  </si>
  <si>
    <t>P4E-E049</t>
  </si>
  <si>
    <t>P4E-E050</t>
  </si>
  <si>
    <t>P4E-E051</t>
  </si>
  <si>
    <t>P4E-E052</t>
  </si>
  <si>
    <t>P4E-E053</t>
  </si>
  <si>
    <t>P4E-E054</t>
  </si>
  <si>
    <t>P4E-E055</t>
  </si>
  <si>
    <t>P4E-E056</t>
  </si>
  <si>
    <t>P4E-E057</t>
  </si>
  <si>
    <t>P4E-E058</t>
  </si>
  <si>
    <t>P4E-E059</t>
  </si>
  <si>
    <t>P4E-E031</t>
  </si>
  <si>
    <t>P4E-E032</t>
  </si>
  <si>
    <t>P4E-E037</t>
  </si>
  <si>
    <t>P4E-E072</t>
  </si>
  <si>
    <t>P4E-E091</t>
  </si>
  <si>
    <t>P4E-F027</t>
  </si>
  <si>
    <t>P4E-F028</t>
  </si>
  <si>
    <t>P4E-F072</t>
  </si>
  <si>
    <t>P4E-F076</t>
  </si>
  <si>
    <t>P4E-F035</t>
  </si>
  <si>
    <t>P4E-G001</t>
  </si>
  <si>
    <t>P4E-G011</t>
  </si>
  <si>
    <t>P4E-G016</t>
  </si>
  <si>
    <t>P4E-G017</t>
  </si>
  <si>
    <t>P4E-G018</t>
  </si>
  <si>
    <t>P4E-H003</t>
  </si>
  <si>
    <t>P4E-H004</t>
  </si>
  <si>
    <t>P4E-H008</t>
  </si>
  <si>
    <t>P4E-H009</t>
  </si>
  <si>
    <t>P4E-H010</t>
  </si>
  <si>
    <t>P4E-H012</t>
  </si>
  <si>
    <t>P4E-H011</t>
  </si>
  <si>
    <t>P4E-H029</t>
  </si>
  <si>
    <t>P4E-H001</t>
  </si>
  <si>
    <t>P4E-H025</t>
  </si>
  <si>
    <t>P4E-H031</t>
  </si>
  <si>
    <t>P4E-L080</t>
  </si>
  <si>
    <t>P4E-L081</t>
  </si>
  <si>
    <t>P4E-L082</t>
  </si>
  <si>
    <t>P4E-L083</t>
  </si>
  <si>
    <t>P4E-L084</t>
  </si>
  <si>
    <t>P4E-E038</t>
  </si>
  <si>
    <t>P4E-E039</t>
  </si>
  <si>
    <t>P4E-L085</t>
  </si>
  <si>
    <t>P4E-L086</t>
  </si>
  <si>
    <t>P4E-E066</t>
  </si>
  <si>
    <t>P4E-L087</t>
  </si>
  <si>
    <t>P4E-L074</t>
  </si>
  <si>
    <t>P4E-L075</t>
  </si>
  <si>
    <t>P4E-L076</t>
  </si>
  <si>
    <t>P4E-L062</t>
  </si>
  <si>
    <t>P4E-L065</t>
  </si>
  <si>
    <t>P4E-L066</t>
  </si>
  <si>
    <t>P4E-L093</t>
  </si>
  <si>
    <t>P4E-M017</t>
  </si>
  <si>
    <t>P4E-M022</t>
  </si>
  <si>
    <t>P4E-M026</t>
  </si>
  <si>
    <t>P4E-M025</t>
  </si>
  <si>
    <t>P4E-M024</t>
  </si>
  <si>
    <t>P4E-M016</t>
  </si>
  <si>
    <t>P4E-M018</t>
  </si>
  <si>
    <t>P4E-M019</t>
  </si>
  <si>
    <t>P4E-M021</t>
  </si>
  <si>
    <t>P4E-M023</t>
  </si>
  <si>
    <t>P4E-M027</t>
  </si>
  <si>
    <t>P4E-M028</t>
  </si>
  <si>
    <t>P4E-E062</t>
  </si>
  <si>
    <t>Fresh water anchor shower</t>
  </si>
  <si>
    <t>P4E-A016</t>
  </si>
  <si>
    <t xml:space="preserve">Painted radar </t>
  </si>
  <si>
    <t>VOLVO GLASS COCKPIT multifunction 12" screen MFD-8612 (maps not supplied)</t>
  </si>
  <si>
    <t>VOLVO GLASS COCKPIT multifunction 16" screen MFD-8616 (maps not supplied)</t>
  </si>
  <si>
    <t>P4E-E098</t>
  </si>
  <si>
    <t>Stabilizer 13K (gyroscope) needs option H008</t>
  </si>
  <si>
    <t>Stabilizer 7K (gyroscope) needs option H008</t>
  </si>
  <si>
    <t>Painted dashboard different from standard black</t>
  </si>
  <si>
    <t>Hull painted with high temperature materials and post-curing (custom paint out of sample book) (+ 5 weeks to delivery) THIS OPTION CANNOT BE MODIFIED ONCE THE ORDER HAS BEEN PLACED, TO BE CONFIRMED WHEN PLACING THE ORDER</t>
  </si>
  <si>
    <t>Deck painted and kitchen area in black, with high temperature materials and post-curing (custom color out of sample book) (+ 5 weeks to delivery) THIS OPTION CANNOT BE MODIFIED ONCE THE ORDER HAS BEEN PLACED, TO BE CONFIRMED WHEN PLACING THE ORDER</t>
  </si>
  <si>
    <t>Bed sheets kit, including: sheets, fitted sheets, pillow covers and blankets (blankets to be chosen within cotton and wool)</t>
  </si>
  <si>
    <t>Towel set</t>
  </si>
  <si>
    <t>P4E-F093</t>
  </si>
  <si>
    <t>P4E-F089</t>
  </si>
  <si>
    <r>
      <t>Pardo 43 standard equipment. ex yard. It includes :</t>
    </r>
    <r>
      <rPr>
        <sz val="10"/>
        <color theme="1"/>
        <rFont val="Tahoma"/>
        <family val="2"/>
      </rPr>
      <t xml:space="preserve"> master cabin, head with separated shower stall, oak interiors, external teak with black caulking, 2 x Volvo IPS 500 (370 Hp) diesel with joystick, interceptor, carbon black T-Top, black waterline std, exterior silvertex upholstery (ICE)</t>
    </r>
  </si>
  <si>
    <t>Galley area  (different from black when deck is painted)</t>
  </si>
  <si>
    <t>P4E-E103</t>
  </si>
  <si>
    <t>P4E-E104</t>
  </si>
  <si>
    <t>P4E-M033</t>
  </si>
  <si>
    <t>P4E-G036</t>
  </si>
  <si>
    <t>Garmin Fantom 18X 50W 48MN Radome Radar Antenna </t>
  </si>
  <si>
    <t xml:space="preserve">SAT TV KVH TV5 antenna, including decoders </t>
  </si>
  <si>
    <t xml:space="preserve">Domotics Home Automation package </t>
  </si>
  <si>
    <r>
      <t xml:space="preserve">Entertainement Package Basic with:                                                                                 </t>
    </r>
    <r>
      <rPr>
        <sz val="10"/>
        <color theme="1"/>
        <rFont val="Arial"/>
        <family val="2"/>
      </rPr>
      <t>FUSION Apollo RA770;                                                                                                              Zone 1: master cabin's internal speakers (couple);                                                                                                 Zone 2 : aft area's external speakers (couple);                                                                                                                           FUSION MS-NRX300, remote control for internal speakers;                                       
FUSION link for IOS / Android devices</t>
    </r>
  </si>
  <si>
    <r>
      <t xml:space="preserve">Pardo 43 standart ekipmanları: </t>
    </r>
    <r>
      <rPr>
        <sz val="10"/>
        <color theme="1"/>
        <rFont val="Tahoma"/>
        <family val="2"/>
        <charset val="162"/>
      </rPr>
      <t>master kabin, tuvalet ve ayrı duş bölümü, meşe ahşap kaplama, dış alanda siyah derzli tik zemin, 2 x Volvo Ips 500 (370 Hp) disel + joystick, interceptor flap sistemi, Siyah karbon T-Top, siyah su hattı çizgisi, Silvertex ICE dış döşemeler</t>
    </r>
  </si>
  <si>
    <t>GÖVDE</t>
  </si>
  <si>
    <t>Metalik olmayan gövde boyası (+5 hafta üretimi uzatır)</t>
  </si>
  <si>
    <t>Metalik gövde boyası (+5 hafta üretimi uzatır)</t>
  </si>
  <si>
    <t>Gövde film kaplaması</t>
  </si>
  <si>
    <t>Su hattında çizgiler (renk seçilebilir, standart olarak siyah gelir)</t>
  </si>
  <si>
    <t>GÜVERTE YÜZEYLERİ</t>
  </si>
  <si>
    <t>Metalik olmayan Üst güverte ve mutfak boyaması ( +5 hafta üretimi uzatır)</t>
  </si>
  <si>
    <t>Metalik  Üst güverte ve mutfak boyaması ( +5 hafta üretimi uzatır)</t>
  </si>
  <si>
    <t>Yüzme platformu ve arka giriş için sentetik tik zemin (renk seçenekleri vardır)</t>
  </si>
  <si>
    <t>Hidrolik pasarella</t>
  </si>
  <si>
    <t>Uzatılmış yüzme platformu</t>
  </si>
  <si>
    <t>Hidrolik ve uzatılmış yüzme platformu</t>
  </si>
  <si>
    <t>Uzun yüzme platformuna entegre merdiven</t>
  </si>
  <si>
    <t>Rahat çıkışlı ve tutamaklı merdiven</t>
  </si>
  <si>
    <t>T-Top için ekstra renk seçimi</t>
  </si>
  <si>
    <t>Elektrikli yukarı-aşağı hareketli kokpit masası ve minderi</t>
  </si>
  <si>
    <t>Arka güneşlenme minderi ve elektrikli açılır bot garajı</t>
  </si>
  <si>
    <t>2 adet ilave buzdolabı (Arka koltuk altında)</t>
  </si>
  <si>
    <t>Buz yapıcı</t>
  </si>
  <si>
    <t>Kahve makinası (invertör ile alınmalıdır)</t>
  </si>
  <si>
    <t>2 gözlü indüksyonlu ocak 220 V (standart yerine)</t>
  </si>
  <si>
    <t>Elektrikli ızgara 220 V (standart mutfak yerine)</t>
  </si>
  <si>
    <t>Silvertex dış döşemeler (renk seçilebilir, standart ICE yerine)</t>
  </si>
  <si>
    <t>Sentetik deri dış döşemeler (renk seçilebilir)</t>
  </si>
  <si>
    <t>Paslanmaz çelik kayak ve wakeboard çekme demiri</t>
  </si>
  <si>
    <t>Arka gölgelik (tkıp çıkaralabilir direkler ile)</t>
  </si>
  <si>
    <t>Ön gölgelik (tkıp çıkaralabilir direkler ile)</t>
  </si>
  <si>
    <t>T-Top içine entegre elektrikli bimini tente</t>
  </si>
  <si>
    <t>Yan tarafta ilave depolama alanı (usturmaça saklama alanı yerine)</t>
  </si>
  <si>
    <t>Rüzgar kesici cam</t>
  </si>
  <si>
    <t>İÇ MEKAN</t>
  </si>
  <si>
    <t>2 yataklı misafir kamarası</t>
  </si>
  <si>
    <t>Kabinleri ayıran bölme</t>
  </si>
  <si>
    <t>Gri meşe ahşap kaplama</t>
  </si>
  <si>
    <t>Eskitilmiş meşe ahşap kaplama</t>
  </si>
  <si>
    <t>Halı</t>
  </si>
  <si>
    <t>MOTORLAR</t>
  </si>
  <si>
    <t xml:space="preserve">2 x Volvo IPS 600 (D6 440 Hp) - Racor filtre ve su alarmı </t>
  </si>
  <si>
    <t>2 x Volvo IPS 650 (D6 480 Hp) -Rakor filtre ve su alarmı</t>
  </si>
  <si>
    <t>Volvo Interceptor flap sistemi, otomatik trim, tek koldan kullanma, hız sabitleme, joystick kumanda ve yavaş mod ile</t>
  </si>
  <si>
    <t>GYRO stabilizatör 7K (Jeneratör ile alınmalıdır)</t>
  </si>
  <si>
    <t>Volvo dinamik sabitleme sistemi (Uydu çapası)</t>
  </si>
  <si>
    <t>GYRO stabilizatör 13K (Jeneratör ile alınmalıdır)</t>
  </si>
  <si>
    <t>ELEKTRİK SİSTEMİ</t>
  </si>
  <si>
    <t>İlave 2 x 90Ah akü ve 80Ah şarj cihazı</t>
  </si>
  <si>
    <t>2500 W invertör</t>
  </si>
  <si>
    <t>Kohler 5 Kw jeneratör</t>
  </si>
  <si>
    <t>Kohler 9 Kw jeneratör</t>
  </si>
  <si>
    <t>T-Top için LED aydınlatmalar</t>
  </si>
  <si>
    <t>Güvertede yerden LED aydılatmalar</t>
  </si>
  <si>
    <t>Su altı aydılatmalaı</t>
  </si>
  <si>
    <t>Kısılabilen LED aydınlatmlar</t>
  </si>
  <si>
    <t>Isıtma sistemi</t>
  </si>
  <si>
    <t>Klima (soğuk/sıcak)</t>
  </si>
  <si>
    <t>Tropikal klima (sıcak/soğuk)</t>
  </si>
  <si>
    <t>ELEKTRONİKLER VE EĞLENCE</t>
  </si>
  <si>
    <t>VOLVO GLASS KOKPİT 12" ekran (harita içermez)</t>
  </si>
  <si>
    <t>VOLVO GLASS KOKPİT 16" ekran (harita içermez)</t>
  </si>
  <si>
    <t>VolvO Yol bilgisayarı</t>
  </si>
  <si>
    <t>VOLVO ekranlar ve otopilot için GRID uzaktan kumanda+tuş takımı</t>
  </si>
  <si>
    <t>GARMIN GMR Fantom 18" 48NM Radar Anteni</t>
  </si>
  <si>
    <t>Uydu anteni boyama (Uydu anteni ile alınmalıdır)</t>
  </si>
  <si>
    <t>İkinci Uydu anteni boyama (Boş Uydu anteni ile alınmalıdır)</t>
  </si>
  <si>
    <t>Garmin VHF 315i Telsiz</t>
  </si>
  <si>
    <t xml:space="preserve">Garmin AIS-800 Rx/Tx </t>
  </si>
  <si>
    <t>Boyalı Radar</t>
  </si>
  <si>
    <t>VOLVO otopilot</t>
  </si>
  <si>
    <t>Raymarine DOMOTIC otomasyon sistemi</t>
  </si>
  <si>
    <t>Raymarine Sat 45 anten ve decoder</t>
  </si>
  <si>
    <t>Boş uydu anteni</t>
  </si>
  <si>
    <t>22" LED TV ve DVB-T anteni</t>
  </si>
  <si>
    <r>
      <t xml:space="preserve">Entertainment Package Basic:                                                                                                                           </t>
    </r>
    <r>
      <rPr>
        <sz val="10"/>
        <color theme="1"/>
        <rFont val="Arial"/>
        <family val="2"/>
      </rPr>
      <t>FUSION Apollo RA770;                                                                                                                            Zone 1: master kabinde 2 adet hoparlör                                                                                                           Zone 2: arka kokpitte 2 adet hoparlör;                                                                                          FUSION MS-NRX200, uzaktan kumanda ve iç hoparlörler;                                                                                                                        FUSION link IOS ve Android cihazlar için</t>
    </r>
  </si>
  <si>
    <r>
      <t xml:space="preserve">Entertainment Package High Performance:                                                                      </t>
    </r>
    <r>
      <rPr>
        <sz val="10"/>
        <color theme="1"/>
        <rFont val="Arial"/>
        <family val="2"/>
      </rPr>
      <t>FUSION Apollo RA770;                                                                                                               FUSION SG-DA51600, 5 kanal amfi;                                                                                                Zone1: Master kabinde 2 adet hoparlör ve NRX-300 kumanda;                                                                                         Zone 2: Arka kokpitte 2 adet hoparlör + JL-AUDIO Subwoofer 7,7 "Sink + jl-audıo 8" subwoofer;                                                                                                                          Zone 3: Kokptin arkasında 2 adet hoparlör + JL-Audio 7,7" subwoofer. (Zone 3 istnirse arka kabin için yapılabilir)</t>
    </r>
  </si>
  <si>
    <r>
      <t xml:space="preserve">Entertainment Package Ultra-High Performance con:                                                                        </t>
    </r>
    <r>
      <rPr>
        <sz val="10"/>
        <color theme="1"/>
        <rFont val="Arial"/>
        <family val="2"/>
      </rPr>
      <t>FUSION APOLLO RA770 a 4 zone;                                                                                                           2 adet JL Audio M800/8v2-12v hoparlör, 8 kanal x 100 watt amfi;                                                                          Zone 1 - arka kokpitte 2 x 8,81 JL Audio M6-880X-c hoparlörler, 2x JL audio M6 10IB subwoofer;                                                                                                                                                                            Zone 2 - Orta kokpitte 2 x 8,8" JL audio M6-880X-C serie hoparlör                                                                    Zone 3 - Arka güneşlenme alanında 2 x 8,8" JL audio M6-880X-C seri hoparlörler                                         Zone 4 - master kabinde 2 adet hoparlör + 20W amfi ve NRX-300 kumanda.</t>
    </r>
  </si>
  <si>
    <t>DİĞER AKSESUARLAR</t>
  </si>
  <si>
    <t>Trefoil elektrikli çapa sistemi (50 metre, 10mm zincir, 15kg çapa ve video kamera)</t>
  </si>
  <si>
    <t>Özel usturmaça ve logolu kılıflar + bağlama halatları</t>
  </si>
  <si>
    <t>Usturmaça ve kılıflar + bağlama halatları</t>
  </si>
  <si>
    <t>Paslanmaz çelik arka yan kapı</t>
  </si>
  <si>
    <t>Arka aydınlatmalı tekne ismi (maksimum 10 harf)</t>
  </si>
  <si>
    <t>Zincir sayacı</t>
  </si>
  <si>
    <t>T-Top kanvas kumaş kapatma sistemi</t>
  </si>
  <si>
    <t>Kokpit masası koruma örtüsü</t>
  </si>
  <si>
    <t>Arka koltuk, arka güneşlenme alanı ve konsol koltukları koruma örtüsü</t>
  </si>
  <si>
    <t>Konsol koruma örtüsü</t>
  </si>
  <si>
    <t>Arka aynada "Rub rail"</t>
  </si>
  <si>
    <t>Guzzini masa seti (6 kişilik)</t>
  </si>
  <si>
    <t>Havlu seti</t>
  </si>
  <si>
    <t>Nevresim takımı  (çarşaflar, lastikli çarşaflar, yastık kılıfları ve battaniyeler (pamuk ve yünden seçilecek battaniyeler))</t>
  </si>
  <si>
    <t>Mutfak alanı (güverte boyandığında siyahtan farklıdır)</t>
  </si>
  <si>
    <t>Boyalı gösterge paneli (Std. siyahtan farklıdır)</t>
  </si>
  <si>
    <t>Gövde boyası (KARTELA DIŞINDA SEÇECEĞİNİZ BİR RENK İLE) (+5 hafta üretimi uzatır) BU OPSİYON SİPARİŞ VERİLDİKTEN SONRA DEĞİŞTİRİLEMEZ</t>
  </si>
  <si>
    <t>Üst güverte ve mutfak boyaması (KARTELA DIŞINDA SEÇECEĞİNİZ BİR RENK İLE) (+5 hafta üretimi uzatır) BU OPSİYON SİPARİŞ VERİLDİKTEN SONRA DEĞİŞTİRİLEMEZ</t>
  </si>
  <si>
    <t>İtalya - Türkiye nakliye, denize indirme ve hazırlık</t>
  </si>
  <si>
    <t xml:space="preserve">Italy- Turkey transport &amp; preparation </t>
  </si>
  <si>
    <t>HİZMETLER</t>
  </si>
  <si>
    <t>Çapa yıkama sistemi</t>
  </si>
  <si>
    <t>Fiyat listesi - 2023/ 2024- fiyatlar Euro bazlı ve KDV hariçtir.</t>
  </si>
  <si>
    <t>price list - 2023/ 2024 - prices in Euro VAT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</si>
</sst>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&quot;€&quot;\ * #,##0.00_-;\-&quot;€&quot;\ * #,##0.00_-;_-&quot;€&quot;\ * &quot;-&quot;??_-;_-@_-"/>
    <numFmt numFmtId="166" formatCode="_-[$€-2]\ * #,##0.00_-;\-[$€-2]\ * #,##0.00_-;_-[$€-2]\ * &quot;-&quot;??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Tahoma"/>
      <family val="2"/>
    </font>
    <font>
      <sz val="10"/>
      <color rgb="FF000000"/>
      <name val="Tahoma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</cellStyleXfs>
  <cellXfs count="101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4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center"/>
    </xf>
    <xf numFmtId="165" fontId="2" fillId="3" borderId="0" xfId="0" applyNumberFormat="1" applyFont="1" applyFill="1"/>
    <xf numFmtId="0" fontId="4" fillId="3" borderId="0" xfId="0" applyFont="1" applyFill="1" applyAlignment="1">
      <alignment horizontal="center"/>
    </xf>
    <xf numFmtId="0" fontId="2" fillId="3" borderId="5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 wrapText="1"/>
    </xf>
    <xf numFmtId="166" fontId="2" fillId="3" borderId="5" xfId="2" applyFont="1" applyFill="1" applyBorder="1" applyAlignment="1">
      <alignment vertical="center" wrapText="1"/>
    </xf>
    <xf numFmtId="165" fontId="2" fillId="3" borderId="5" xfId="1" applyNumberFormat="1" applyFont="1" applyFill="1" applyBorder="1" applyAlignment="1">
      <alignment vertical="top" wrapText="1"/>
    </xf>
    <xf numFmtId="0" fontId="6" fillId="3" borderId="5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165" fontId="2" fillId="3" borderId="5" xfId="1" applyNumberFormat="1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 vertical="top" wrapText="1"/>
    </xf>
    <xf numFmtId="165" fontId="4" fillId="3" borderId="0" xfId="0" applyNumberFormat="1" applyFont="1" applyFill="1" applyAlignment="1">
      <alignment horizontal="center" vertical="top" wrapText="1"/>
    </xf>
    <xf numFmtId="165" fontId="2" fillId="3" borderId="0" xfId="0" applyNumberFormat="1" applyFont="1" applyFill="1" applyAlignment="1">
      <alignment vertical="top" wrapText="1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center" wrapText="1"/>
    </xf>
    <xf numFmtId="165" fontId="2" fillId="3" borderId="5" xfId="3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165" fontId="4" fillId="3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center" wrapText="1"/>
    </xf>
    <xf numFmtId="165" fontId="4" fillId="3" borderId="5" xfId="1" applyNumberFormat="1" applyFont="1" applyFill="1" applyBorder="1" applyAlignment="1">
      <alignment vertical="center" wrapText="1"/>
    </xf>
    <xf numFmtId="165" fontId="4" fillId="3" borderId="5" xfId="0" applyNumberFormat="1" applyFont="1" applyFill="1" applyBorder="1" applyAlignment="1">
      <alignment horizontal="left" vertical="center"/>
    </xf>
    <xf numFmtId="1" fontId="2" fillId="3" borderId="0" xfId="0" applyNumberFormat="1" applyFont="1" applyFill="1" applyAlignment="1">
      <alignment vertical="center" wrapText="1"/>
    </xf>
    <xf numFmtId="1" fontId="4" fillId="3" borderId="0" xfId="0" applyNumberFormat="1" applyFont="1" applyFill="1" applyAlignment="1">
      <alignment horizontal="justify" vertical="center" wrapText="1"/>
    </xf>
    <xf numFmtId="1" fontId="4" fillId="3" borderId="0" xfId="0" applyNumberFormat="1" applyFont="1" applyFill="1" applyAlignment="1">
      <alignment vertical="top" wrapText="1"/>
    </xf>
    <xf numFmtId="165" fontId="4" fillId="3" borderId="0" xfId="1" applyNumberFormat="1" applyFont="1" applyFill="1" applyAlignment="1">
      <alignment vertical="top" wrapText="1"/>
    </xf>
    <xf numFmtId="0" fontId="4" fillId="3" borderId="0" xfId="0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/>
    </xf>
    <xf numFmtId="1" fontId="2" fillId="3" borderId="1" xfId="0" applyNumberFormat="1" applyFont="1" applyFill="1" applyBorder="1" applyAlignment="1">
      <alignment vertical="center" wrapText="1"/>
    </xf>
    <xf numFmtId="165" fontId="4" fillId="3" borderId="1" xfId="1" applyNumberFormat="1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top" wrapText="1"/>
    </xf>
    <xf numFmtId="165" fontId="2" fillId="3" borderId="0" xfId="1" applyNumberFormat="1" applyFont="1" applyFill="1" applyAlignment="1">
      <alignment vertical="top" wrapText="1"/>
    </xf>
    <xf numFmtId="1" fontId="4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vertical="top" wrapText="1"/>
    </xf>
    <xf numFmtId="165" fontId="2" fillId="3" borderId="0" xfId="1" applyNumberFormat="1" applyFont="1" applyFill="1" applyBorder="1" applyAlignment="1">
      <alignment vertical="top" wrapText="1"/>
    </xf>
    <xf numFmtId="165" fontId="4" fillId="3" borderId="0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vertical="center" wrapText="1"/>
    </xf>
    <xf numFmtId="165" fontId="2" fillId="3" borderId="0" xfId="1" applyNumberFormat="1" applyFont="1" applyFill="1"/>
    <xf numFmtId="0" fontId="2" fillId="3" borderId="0" xfId="0" applyFont="1" applyFill="1" applyAlignment="1">
      <alignment horizontal="justify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165" fontId="2" fillId="3" borderId="0" xfId="1" applyNumberFormat="1" applyFont="1" applyFill="1" applyBorder="1" applyAlignment="1">
      <alignment vertical="center" wrapText="1"/>
    </xf>
    <xf numFmtId="165" fontId="4" fillId="3" borderId="0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vertical="center" wrapText="1"/>
    </xf>
    <xf numFmtId="165" fontId="2" fillId="3" borderId="4" xfId="1" applyNumberFormat="1" applyFont="1" applyFill="1" applyBorder="1" applyAlignment="1">
      <alignment vertical="top" wrapText="1"/>
    </xf>
    <xf numFmtId="165" fontId="2" fillId="3" borderId="4" xfId="0" applyNumberFormat="1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/>
    </xf>
    <xf numFmtId="165" fontId="14" fillId="3" borderId="0" xfId="1" applyNumberFormat="1" applyFont="1" applyFill="1" applyAlignment="1">
      <alignment horizontal="center" vertical="top" wrapText="1"/>
    </xf>
    <xf numFmtId="0" fontId="4" fillId="3" borderId="0" xfId="4" applyFont="1" applyFill="1" applyAlignment="1">
      <alignment vertical="center" wrapText="1"/>
    </xf>
    <xf numFmtId="165" fontId="2" fillId="3" borderId="5" xfId="1" applyNumberFormat="1" applyFont="1" applyFill="1" applyBorder="1" applyAlignment="1">
      <alignment horizontal="center" vertical="top"/>
    </xf>
    <xf numFmtId="165" fontId="2" fillId="3" borderId="5" xfId="1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vertical="top" wrapText="1"/>
    </xf>
    <xf numFmtId="0" fontId="2" fillId="0" borderId="0" xfId="0" applyFont="1" applyFill="1"/>
    <xf numFmtId="0" fontId="15" fillId="3" borderId="5" xfId="0" applyFont="1" applyFill="1" applyBorder="1" applyAlignment="1">
      <alignment vertical="top" wrapText="1"/>
    </xf>
    <xf numFmtId="165" fontId="15" fillId="3" borderId="5" xfId="1" applyNumberFormat="1" applyFont="1" applyFill="1" applyBorder="1" applyAlignment="1">
      <alignment vertical="top" wrapText="1"/>
    </xf>
    <xf numFmtId="0" fontId="16" fillId="3" borderId="5" xfId="0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center"/>
    </xf>
    <xf numFmtId="1" fontId="15" fillId="3" borderId="5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vertical="top" wrapText="1"/>
    </xf>
    <xf numFmtId="165" fontId="2" fillId="3" borderId="5" xfId="0" applyNumberFormat="1" applyFont="1" applyFill="1" applyBorder="1"/>
    <xf numFmtId="0" fontId="4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top" wrapText="1"/>
    </xf>
  </cellXfs>
  <cellStyles count="37">
    <cellStyle name="Euro 2" xfId="2"/>
    <cellStyle name="Euro 2 2" xfId="35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8" builtinId="9" hidden="1"/>
    <cellStyle name="İzlenen Köprü" xfId="26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8" builtinId="9" hidden="1"/>
    <cellStyle name="İzlenen Köprü" xfId="6" builtinId="9" hidden="1"/>
    <cellStyle name="Köprü" xfId="19" builtinId="8" hidden="1"/>
    <cellStyle name="Köprü" xfId="21" builtinId="8" hidden="1"/>
    <cellStyle name="Köprü" xfId="25" builtinId="8" hidden="1"/>
    <cellStyle name="Köprü" xfId="27" builtinId="8" hidden="1"/>
    <cellStyle name="Köprü" xfId="29" builtinId="8" hidden="1"/>
    <cellStyle name="Köprü" xfId="33" builtinId="8" hidden="1"/>
    <cellStyle name="Köprü" xfId="31" builtinId="8" hidden="1"/>
    <cellStyle name="Köprü" xfId="23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7" builtinId="8" hidden="1"/>
    <cellStyle name="Köprü" xfId="9" builtinId="8" hidden="1"/>
    <cellStyle name="Köprü" xfId="5" builtinId="8" hidden="1"/>
    <cellStyle name="Normal" xfId="0" builtinId="0"/>
    <cellStyle name="Normale 2 2" xfId="3"/>
    <cellStyle name="Normale 2 3" xfId="4"/>
    <cellStyle name="Normale 2 3 2" xfId="36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3746499</xdr:colOff>
      <xdr:row>0</xdr:row>
      <xdr:rowOff>0</xdr:rowOff>
    </xdr:from>
    <xdr:to>
      <xdr:col>2</xdr:col>
      <xdr:colOff>1608184</xdr:colOff>
      <xdr:row>7</xdr:row>
      <xdr:rowOff>31750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1EC4CB3B-F53E-4EA7-BBFE-77C0E29BC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3749" y="0"/>
          <a:ext cx="3153352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26"/>
  <sheetViews>
    <sheetView tabSelected="1" view="pageBreakPreview" zoomScale="60" zoomScaleNormal="90" zoomScalePageLayoutView="125" workbookViewId="0">
      <selection sqref="A1:F6"/>
    </sheetView>
  </sheetViews>
  <sheetFormatPr defaultColWidth="8.88671875" defaultRowHeight="13.2" outlineLevelCol="1" x14ac:dyDescent="0.25"/>
  <cols>
    <col min="1" max="1" width="12.88671875" style="2" customWidth="1"/>
    <col min="2" max="2" width="79.33203125" style="1" customWidth="1"/>
    <col min="3" max="3" width="74.6640625" style="1" customWidth="1"/>
    <col min="4" max="4" width="19.33203125" style="13" customWidth="1"/>
    <col min="5" max="5" width="18.88671875" style="4" customWidth="1" outlineLevel="1"/>
    <col min="6" max="6" width="18.6640625" style="4" customWidth="1" outlineLevel="1"/>
    <col min="7" max="218" width="8.88671875" style="1"/>
    <col min="219" max="220" width="12.88671875" style="1" customWidth="1"/>
    <col min="221" max="221" width="71" style="1" customWidth="1"/>
    <col min="222" max="222" width="79.33203125" style="1" customWidth="1"/>
    <col min="223" max="223" width="15" style="1" bestFit="1" customWidth="1"/>
    <col min="224" max="224" width="18.88671875" style="1" customWidth="1"/>
    <col min="225" max="225" width="18.6640625" style="1" customWidth="1"/>
    <col min="226" max="226" width="9.44140625" style="1" bestFit="1" customWidth="1"/>
    <col min="227" max="474" width="8.88671875" style="1"/>
    <col min="475" max="476" width="12.88671875" style="1" customWidth="1"/>
    <col min="477" max="477" width="71" style="1" customWidth="1"/>
    <col min="478" max="478" width="79.33203125" style="1" customWidth="1"/>
    <col min="479" max="479" width="15" style="1" bestFit="1" customWidth="1"/>
    <col min="480" max="480" width="18.88671875" style="1" customWidth="1"/>
    <col min="481" max="481" width="18.6640625" style="1" customWidth="1"/>
    <col min="482" max="482" width="9.44140625" style="1" bestFit="1" customWidth="1"/>
    <col min="483" max="730" width="8.88671875" style="1"/>
    <col min="731" max="732" width="12.88671875" style="1" customWidth="1"/>
    <col min="733" max="733" width="71" style="1" customWidth="1"/>
    <col min="734" max="734" width="79.33203125" style="1" customWidth="1"/>
    <col min="735" max="735" width="15" style="1" bestFit="1" customWidth="1"/>
    <col min="736" max="736" width="18.88671875" style="1" customWidth="1"/>
    <col min="737" max="737" width="18.6640625" style="1" customWidth="1"/>
    <col min="738" max="738" width="9.44140625" style="1" bestFit="1" customWidth="1"/>
    <col min="739" max="986" width="8.88671875" style="1"/>
    <col min="987" max="988" width="12.88671875" style="1" customWidth="1"/>
    <col min="989" max="989" width="71" style="1" customWidth="1"/>
    <col min="990" max="990" width="79.33203125" style="1" customWidth="1"/>
    <col min="991" max="991" width="15" style="1" bestFit="1" customWidth="1"/>
    <col min="992" max="992" width="18.88671875" style="1" customWidth="1"/>
    <col min="993" max="993" width="18.6640625" style="1" customWidth="1"/>
    <col min="994" max="994" width="9.44140625" style="1" bestFit="1" customWidth="1"/>
    <col min="995" max="1242" width="8.88671875" style="1"/>
    <col min="1243" max="1244" width="12.88671875" style="1" customWidth="1"/>
    <col min="1245" max="1245" width="71" style="1" customWidth="1"/>
    <col min="1246" max="1246" width="79.33203125" style="1" customWidth="1"/>
    <col min="1247" max="1247" width="15" style="1" bestFit="1" customWidth="1"/>
    <col min="1248" max="1248" width="18.88671875" style="1" customWidth="1"/>
    <col min="1249" max="1249" width="18.6640625" style="1" customWidth="1"/>
    <col min="1250" max="1250" width="9.44140625" style="1" bestFit="1" customWidth="1"/>
    <col min="1251" max="1498" width="8.88671875" style="1"/>
    <col min="1499" max="1500" width="12.88671875" style="1" customWidth="1"/>
    <col min="1501" max="1501" width="71" style="1" customWidth="1"/>
    <col min="1502" max="1502" width="79.33203125" style="1" customWidth="1"/>
    <col min="1503" max="1503" width="15" style="1" bestFit="1" customWidth="1"/>
    <col min="1504" max="1504" width="18.88671875" style="1" customWidth="1"/>
    <col min="1505" max="1505" width="18.6640625" style="1" customWidth="1"/>
    <col min="1506" max="1506" width="9.44140625" style="1" bestFit="1" customWidth="1"/>
    <col min="1507" max="1754" width="8.88671875" style="1"/>
    <col min="1755" max="1756" width="12.88671875" style="1" customWidth="1"/>
    <col min="1757" max="1757" width="71" style="1" customWidth="1"/>
    <col min="1758" max="1758" width="79.33203125" style="1" customWidth="1"/>
    <col min="1759" max="1759" width="15" style="1" bestFit="1" customWidth="1"/>
    <col min="1760" max="1760" width="18.88671875" style="1" customWidth="1"/>
    <col min="1761" max="1761" width="18.6640625" style="1" customWidth="1"/>
    <col min="1762" max="1762" width="9.44140625" style="1" bestFit="1" customWidth="1"/>
    <col min="1763" max="2010" width="8.88671875" style="1"/>
    <col min="2011" max="2012" width="12.88671875" style="1" customWidth="1"/>
    <col min="2013" max="2013" width="71" style="1" customWidth="1"/>
    <col min="2014" max="2014" width="79.33203125" style="1" customWidth="1"/>
    <col min="2015" max="2015" width="15" style="1" bestFit="1" customWidth="1"/>
    <col min="2016" max="2016" width="18.88671875" style="1" customWidth="1"/>
    <col min="2017" max="2017" width="18.6640625" style="1" customWidth="1"/>
    <col min="2018" max="2018" width="9.44140625" style="1" bestFit="1" customWidth="1"/>
    <col min="2019" max="2266" width="8.88671875" style="1"/>
    <col min="2267" max="2268" width="12.88671875" style="1" customWidth="1"/>
    <col min="2269" max="2269" width="71" style="1" customWidth="1"/>
    <col min="2270" max="2270" width="79.33203125" style="1" customWidth="1"/>
    <col min="2271" max="2271" width="15" style="1" bestFit="1" customWidth="1"/>
    <col min="2272" max="2272" width="18.88671875" style="1" customWidth="1"/>
    <col min="2273" max="2273" width="18.6640625" style="1" customWidth="1"/>
    <col min="2274" max="2274" width="9.44140625" style="1" bestFit="1" customWidth="1"/>
    <col min="2275" max="2522" width="8.88671875" style="1"/>
    <col min="2523" max="2524" width="12.88671875" style="1" customWidth="1"/>
    <col min="2525" max="2525" width="71" style="1" customWidth="1"/>
    <col min="2526" max="2526" width="79.33203125" style="1" customWidth="1"/>
    <col min="2527" max="2527" width="15" style="1" bestFit="1" customWidth="1"/>
    <col min="2528" max="2528" width="18.88671875" style="1" customWidth="1"/>
    <col min="2529" max="2529" width="18.6640625" style="1" customWidth="1"/>
    <col min="2530" max="2530" width="9.44140625" style="1" bestFit="1" customWidth="1"/>
    <col min="2531" max="2778" width="8.88671875" style="1"/>
    <col min="2779" max="2780" width="12.88671875" style="1" customWidth="1"/>
    <col min="2781" max="2781" width="71" style="1" customWidth="1"/>
    <col min="2782" max="2782" width="79.33203125" style="1" customWidth="1"/>
    <col min="2783" max="2783" width="15" style="1" bestFit="1" customWidth="1"/>
    <col min="2784" max="2784" width="18.88671875" style="1" customWidth="1"/>
    <col min="2785" max="2785" width="18.6640625" style="1" customWidth="1"/>
    <col min="2786" max="2786" width="9.44140625" style="1" bestFit="1" customWidth="1"/>
    <col min="2787" max="3034" width="8.88671875" style="1"/>
    <col min="3035" max="3036" width="12.88671875" style="1" customWidth="1"/>
    <col min="3037" max="3037" width="71" style="1" customWidth="1"/>
    <col min="3038" max="3038" width="79.33203125" style="1" customWidth="1"/>
    <col min="3039" max="3039" width="15" style="1" bestFit="1" customWidth="1"/>
    <col min="3040" max="3040" width="18.88671875" style="1" customWidth="1"/>
    <col min="3041" max="3041" width="18.6640625" style="1" customWidth="1"/>
    <col min="3042" max="3042" width="9.44140625" style="1" bestFit="1" customWidth="1"/>
    <col min="3043" max="3290" width="8.88671875" style="1"/>
    <col min="3291" max="3292" width="12.88671875" style="1" customWidth="1"/>
    <col min="3293" max="3293" width="71" style="1" customWidth="1"/>
    <col min="3294" max="3294" width="79.33203125" style="1" customWidth="1"/>
    <col min="3295" max="3295" width="15" style="1" bestFit="1" customWidth="1"/>
    <col min="3296" max="3296" width="18.88671875" style="1" customWidth="1"/>
    <col min="3297" max="3297" width="18.6640625" style="1" customWidth="1"/>
    <col min="3298" max="3298" width="9.44140625" style="1" bestFit="1" customWidth="1"/>
    <col min="3299" max="3546" width="8.88671875" style="1"/>
    <col min="3547" max="3548" width="12.88671875" style="1" customWidth="1"/>
    <col min="3549" max="3549" width="71" style="1" customWidth="1"/>
    <col min="3550" max="3550" width="79.33203125" style="1" customWidth="1"/>
    <col min="3551" max="3551" width="15" style="1" bestFit="1" customWidth="1"/>
    <col min="3552" max="3552" width="18.88671875" style="1" customWidth="1"/>
    <col min="3553" max="3553" width="18.6640625" style="1" customWidth="1"/>
    <col min="3554" max="3554" width="9.44140625" style="1" bestFit="1" customWidth="1"/>
    <col min="3555" max="3802" width="8.88671875" style="1"/>
    <col min="3803" max="3804" width="12.88671875" style="1" customWidth="1"/>
    <col min="3805" max="3805" width="71" style="1" customWidth="1"/>
    <col min="3806" max="3806" width="79.33203125" style="1" customWidth="1"/>
    <col min="3807" max="3807" width="15" style="1" bestFit="1" customWidth="1"/>
    <col min="3808" max="3808" width="18.88671875" style="1" customWidth="1"/>
    <col min="3809" max="3809" width="18.6640625" style="1" customWidth="1"/>
    <col min="3810" max="3810" width="9.44140625" style="1" bestFit="1" customWidth="1"/>
    <col min="3811" max="4058" width="8.88671875" style="1"/>
    <col min="4059" max="4060" width="12.88671875" style="1" customWidth="1"/>
    <col min="4061" max="4061" width="71" style="1" customWidth="1"/>
    <col min="4062" max="4062" width="79.33203125" style="1" customWidth="1"/>
    <col min="4063" max="4063" width="15" style="1" bestFit="1" customWidth="1"/>
    <col min="4064" max="4064" width="18.88671875" style="1" customWidth="1"/>
    <col min="4065" max="4065" width="18.6640625" style="1" customWidth="1"/>
    <col min="4066" max="4066" width="9.44140625" style="1" bestFit="1" customWidth="1"/>
    <col min="4067" max="4314" width="8.88671875" style="1"/>
    <col min="4315" max="4316" width="12.88671875" style="1" customWidth="1"/>
    <col min="4317" max="4317" width="71" style="1" customWidth="1"/>
    <col min="4318" max="4318" width="79.33203125" style="1" customWidth="1"/>
    <col min="4319" max="4319" width="15" style="1" bestFit="1" customWidth="1"/>
    <col min="4320" max="4320" width="18.88671875" style="1" customWidth="1"/>
    <col min="4321" max="4321" width="18.6640625" style="1" customWidth="1"/>
    <col min="4322" max="4322" width="9.44140625" style="1" bestFit="1" customWidth="1"/>
    <col min="4323" max="4570" width="8.88671875" style="1"/>
    <col min="4571" max="4572" width="12.88671875" style="1" customWidth="1"/>
    <col min="4573" max="4573" width="71" style="1" customWidth="1"/>
    <col min="4574" max="4574" width="79.33203125" style="1" customWidth="1"/>
    <col min="4575" max="4575" width="15" style="1" bestFit="1" customWidth="1"/>
    <col min="4576" max="4576" width="18.88671875" style="1" customWidth="1"/>
    <col min="4577" max="4577" width="18.6640625" style="1" customWidth="1"/>
    <col min="4578" max="4578" width="9.44140625" style="1" bestFit="1" customWidth="1"/>
    <col min="4579" max="4826" width="8.88671875" style="1"/>
    <col min="4827" max="4828" width="12.88671875" style="1" customWidth="1"/>
    <col min="4829" max="4829" width="71" style="1" customWidth="1"/>
    <col min="4830" max="4830" width="79.33203125" style="1" customWidth="1"/>
    <col min="4831" max="4831" width="15" style="1" bestFit="1" customWidth="1"/>
    <col min="4832" max="4832" width="18.88671875" style="1" customWidth="1"/>
    <col min="4833" max="4833" width="18.6640625" style="1" customWidth="1"/>
    <col min="4834" max="4834" width="9.44140625" style="1" bestFit="1" customWidth="1"/>
    <col min="4835" max="5082" width="8.88671875" style="1"/>
    <col min="5083" max="5084" width="12.88671875" style="1" customWidth="1"/>
    <col min="5085" max="5085" width="71" style="1" customWidth="1"/>
    <col min="5086" max="5086" width="79.33203125" style="1" customWidth="1"/>
    <col min="5087" max="5087" width="15" style="1" bestFit="1" customWidth="1"/>
    <col min="5088" max="5088" width="18.88671875" style="1" customWidth="1"/>
    <col min="5089" max="5089" width="18.6640625" style="1" customWidth="1"/>
    <col min="5090" max="5090" width="9.44140625" style="1" bestFit="1" customWidth="1"/>
    <col min="5091" max="5338" width="8.88671875" style="1"/>
    <col min="5339" max="5340" width="12.88671875" style="1" customWidth="1"/>
    <col min="5341" max="5341" width="71" style="1" customWidth="1"/>
    <col min="5342" max="5342" width="79.33203125" style="1" customWidth="1"/>
    <col min="5343" max="5343" width="15" style="1" bestFit="1" customWidth="1"/>
    <col min="5344" max="5344" width="18.88671875" style="1" customWidth="1"/>
    <col min="5345" max="5345" width="18.6640625" style="1" customWidth="1"/>
    <col min="5346" max="5346" width="9.44140625" style="1" bestFit="1" customWidth="1"/>
    <col min="5347" max="5594" width="8.88671875" style="1"/>
    <col min="5595" max="5596" width="12.88671875" style="1" customWidth="1"/>
    <col min="5597" max="5597" width="71" style="1" customWidth="1"/>
    <col min="5598" max="5598" width="79.33203125" style="1" customWidth="1"/>
    <col min="5599" max="5599" width="15" style="1" bestFit="1" customWidth="1"/>
    <col min="5600" max="5600" width="18.88671875" style="1" customWidth="1"/>
    <col min="5601" max="5601" width="18.6640625" style="1" customWidth="1"/>
    <col min="5602" max="5602" width="9.44140625" style="1" bestFit="1" customWidth="1"/>
    <col min="5603" max="5850" width="8.88671875" style="1"/>
    <col min="5851" max="5852" width="12.88671875" style="1" customWidth="1"/>
    <col min="5853" max="5853" width="71" style="1" customWidth="1"/>
    <col min="5854" max="5854" width="79.33203125" style="1" customWidth="1"/>
    <col min="5855" max="5855" width="15" style="1" bestFit="1" customWidth="1"/>
    <col min="5856" max="5856" width="18.88671875" style="1" customWidth="1"/>
    <col min="5857" max="5857" width="18.6640625" style="1" customWidth="1"/>
    <col min="5858" max="5858" width="9.44140625" style="1" bestFit="1" customWidth="1"/>
    <col min="5859" max="6106" width="8.88671875" style="1"/>
    <col min="6107" max="6108" width="12.88671875" style="1" customWidth="1"/>
    <col min="6109" max="6109" width="71" style="1" customWidth="1"/>
    <col min="6110" max="6110" width="79.33203125" style="1" customWidth="1"/>
    <col min="6111" max="6111" width="15" style="1" bestFit="1" customWidth="1"/>
    <col min="6112" max="6112" width="18.88671875" style="1" customWidth="1"/>
    <col min="6113" max="6113" width="18.6640625" style="1" customWidth="1"/>
    <col min="6114" max="6114" width="9.44140625" style="1" bestFit="1" customWidth="1"/>
    <col min="6115" max="6362" width="8.88671875" style="1"/>
    <col min="6363" max="6364" width="12.88671875" style="1" customWidth="1"/>
    <col min="6365" max="6365" width="71" style="1" customWidth="1"/>
    <col min="6366" max="6366" width="79.33203125" style="1" customWidth="1"/>
    <col min="6367" max="6367" width="15" style="1" bestFit="1" customWidth="1"/>
    <col min="6368" max="6368" width="18.88671875" style="1" customWidth="1"/>
    <col min="6369" max="6369" width="18.6640625" style="1" customWidth="1"/>
    <col min="6370" max="6370" width="9.44140625" style="1" bestFit="1" customWidth="1"/>
    <col min="6371" max="6618" width="8.88671875" style="1"/>
    <col min="6619" max="6620" width="12.88671875" style="1" customWidth="1"/>
    <col min="6621" max="6621" width="71" style="1" customWidth="1"/>
    <col min="6622" max="6622" width="79.33203125" style="1" customWidth="1"/>
    <col min="6623" max="6623" width="15" style="1" bestFit="1" customWidth="1"/>
    <col min="6624" max="6624" width="18.88671875" style="1" customWidth="1"/>
    <col min="6625" max="6625" width="18.6640625" style="1" customWidth="1"/>
    <col min="6626" max="6626" width="9.44140625" style="1" bestFit="1" customWidth="1"/>
    <col min="6627" max="6874" width="8.88671875" style="1"/>
    <col min="6875" max="6876" width="12.88671875" style="1" customWidth="1"/>
    <col min="6877" max="6877" width="71" style="1" customWidth="1"/>
    <col min="6878" max="6878" width="79.33203125" style="1" customWidth="1"/>
    <col min="6879" max="6879" width="15" style="1" bestFit="1" customWidth="1"/>
    <col min="6880" max="6880" width="18.88671875" style="1" customWidth="1"/>
    <col min="6881" max="6881" width="18.6640625" style="1" customWidth="1"/>
    <col min="6882" max="6882" width="9.44140625" style="1" bestFit="1" customWidth="1"/>
    <col min="6883" max="7130" width="8.88671875" style="1"/>
    <col min="7131" max="7132" width="12.88671875" style="1" customWidth="1"/>
    <col min="7133" max="7133" width="71" style="1" customWidth="1"/>
    <col min="7134" max="7134" width="79.33203125" style="1" customWidth="1"/>
    <col min="7135" max="7135" width="15" style="1" bestFit="1" customWidth="1"/>
    <col min="7136" max="7136" width="18.88671875" style="1" customWidth="1"/>
    <col min="7137" max="7137" width="18.6640625" style="1" customWidth="1"/>
    <col min="7138" max="7138" width="9.44140625" style="1" bestFit="1" customWidth="1"/>
    <col min="7139" max="7386" width="8.88671875" style="1"/>
    <col min="7387" max="7388" width="12.88671875" style="1" customWidth="1"/>
    <col min="7389" max="7389" width="71" style="1" customWidth="1"/>
    <col min="7390" max="7390" width="79.33203125" style="1" customWidth="1"/>
    <col min="7391" max="7391" width="15" style="1" bestFit="1" customWidth="1"/>
    <col min="7392" max="7392" width="18.88671875" style="1" customWidth="1"/>
    <col min="7393" max="7393" width="18.6640625" style="1" customWidth="1"/>
    <col min="7394" max="7394" width="9.44140625" style="1" bestFit="1" customWidth="1"/>
    <col min="7395" max="7642" width="8.88671875" style="1"/>
    <col min="7643" max="7644" width="12.88671875" style="1" customWidth="1"/>
    <col min="7645" max="7645" width="71" style="1" customWidth="1"/>
    <col min="7646" max="7646" width="79.33203125" style="1" customWidth="1"/>
    <col min="7647" max="7647" width="15" style="1" bestFit="1" customWidth="1"/>
    <col min="7648" max="7648" width="18.88671875" style="1" customWidth="1"/>
    <col min="7649" max="7649" width="18.6640625" style="1" customWidth="1"/>
    <col min="7650" max="7650" width="9.44140625" style="1" bestFit="1" customWidth="1"/>
    <col min="7651" max="7898" width="8.88671875" style="1"/>
    <col min="7899" max="7900" width="12.88671875" style="1" customWidth="1"/>
    <col min="7901" max="7901" width="71" style="1" customWidth="1"/>
    <col min="7902" max="7902" width="79.33203125" style="1" customWidth="1"/>
    <col min="7903" max="7903" width="15" style="1" bestFit="1" customWidth="1"/>
    <col min="7904" max="7904" width="18.88671875" style="1" customWidth="1"/>
    <col min="7905" max="7905" width="18.6640625" style="1" customWidth="1"/>
    <col min="7906" max="7906" width="9.44140625" style="1" bestFit="1" customWidth="1"/>
    <col min="7907" max="8154" width="8.88671875" style="1"/>
    <col min="8155" max="8156" width="12.88671875" style="1" customWidth="1"/>
    <col min="8157" max="8157" width="71" style="1" customWidth="1"/>
    <col min="8158" max="8158" width="79.33203125" style="1" customWidth="1"/>
    <col min="8159" max="8159" width="15" style="1" bestFit="1" customWidth="1"/>
    <col min="8160" max="8160" width="18.88671875" style="1" customWidth="1"/>
    <col min="8161" max="8161" width="18.6640625" style="1" customWidth="1"/>
    <col min="8162" max="8162" width="9.44140625" style="1" bestFit="1" customWidth="1"/>
    <col min="8163" max="8410" width="8.88671875" style="1"/>
    <col min="8411" max="8412" width="12.88671875" style="1" customWidth="1"/>
    <col min="8413" max="8413" width="71" style="1" customWidth="1"/>
    <col min="8414" max="8414" width="79.33203125" style="1" customWidth="1"/>
    <col min="8415" max="8415" width="15" style="1" bestFit="1" customWidth="1"/>
    <col min="8416" max="8416" width="18.88671875" style="1" customWidth="1"/>
    <col min="8417" max="8417" width="18.6640625" style="1" customWidth="1"/>
    <col min="8418" max="8418" width="9.44140625" style="1" bestFit="1" customWidth="1"/>
    <col min="8419" max="8666" width="8.88671875" style="1"/>
    <col min="8667" max="8668" width="12.88671875" style="1" customWidth="1"/>
    <col min="8669" max="8669" width="71" style="1" customWidth="1"/>
    <col min="8670" max="8670" width="79.33203125" style="1" customWidth="1"/>
    <col min="8671" max="8671" width="15" style="1" bestFit="1" customWidth="1"/>
    <col min="8672" max="8672" width="18.88671875" style="1" customWidth="1"/>
    <col min="8673" max="8673" width="18.6640625" style="1" customWidth="1"/>
    <col min="8674" max="8674" width="9.44140625" style="1" bestFit="1" customWidth="1"/>
    <col min="8675" max="8922" width="8.88671875" style="1"/>
    <col min="8923" max="8924" width="12.88671875" style="1" customWidth="1"/>
    <col min="8925" max="8925" width="71" style="1" customWidth="1"/>
    <col min="8926" max="8926" width="79.33203125" style="1" customWidth="1"/>
    <col min="8927" max="8927" width="15" style="1" bestFit="1" customWidth="1"/>
    <col min="8928" max="8928" width="18.88671875" style="1" customWidth="1"/>
    <col min="8929" max="8929" width="18.6640625" style="1" customWidth="1"/>
    <col min="8930" max="8930" width="9.44140625" style="1" bestFit="1" customWidth="1"/>
    <col min="8931" max="9178" width="8.88671875" style="1"/>
    <col min="9179" max="9180" width="12.88671875" style="1" customWidth="1"/>
    <col min="9181" max="9181" width="71" style="1" customWidth="1"/>
    <col min="9182" max="9182" width="79.33203125" style="1" customWidth="1"/>
    <col min="9183" max="9183" width="15" style="1" bestFit="1" customWidth="1"/>
    <col min="9184" max="9184" width="18.88671875" style="1" customWidth="1"/>
    <col min="9185" max="9185" width="18.6640625" style="1" customWidth="1"/>
    <col min="9186" max="9186" width="9.44140625" style="1" bestFit="1" customWidth="1"/>
    <col min="9187" max="9434" width="8.88671875" style="1"/>
    <col min="9435" max="9436" width="12.88671875" style="1" customWidth="1"/>
    <col min="9437" max="9437" width="71" style="1" customWidth="1"/>
    <col min="9438" max="9438" width="79.33203125" style="1" customWidth="1"/>
    <col min="9439" max="9439" width="15" style="1" bestFit="1" customWidth="1"/>
    <col min="9440" max="9440" width="18.88671875" style="1" customWidth="1"/>
    <col min="9441" max="9441" width="18.6640625" style="1" customWidth="1"/>
    <col min="9442" max="9442" width="9.44140625" style="1" bestFit="1" customWidth="1"/>
    <col min="9443" max="9690" width="8.88671875" style="1"/>
    <col min="9691" max="9692" width="12.88671875" style="1" customWidth="1"/>
    <col min="9693" max="9693" width="71" style="1" customWidth="1"/>
    <col min="9694" max="9694" width="79.33203125" style="1" customWidth="1"/>
    <col min="9695" max="9695" width="15" style="1" bestFit="1" customWidth="1"/>
    <col min="9696" max="9696" width="18.88671875" style="1" customWidth="1"/>
    <col min="9697" max="9697" width="18.6640625" style="1" customWidth="1"/>
    <col min="9698" max="9698" width="9.44140625" style="1" bestFit="1" customWidth="1"/>
    <col min="9699" max="9946" width="8.88671875" style="1"/>
    <col min="9947" max="9948" width="12.88671875" style="1" customWidth="1"/>
    <col min="9949" max="9949" width="71" style="1" customWidth="1"/>
    <col min="9950" max="9950" width="79.33203125" style="1" customWidth="1"/>
    <col min="9951" max="9951" width="15" style="1" bestFit="1" customWidth="1"/>
    <col min="9952" max="9952" width="18.88671875" style="1" customWidth="1"/>
    <col min="9953" max="9953" width="18.6640625" style="1" customWidth="1"/>
    <col min="9954" max="9954" width="9.44140625" style="1" bestFit="1" customWidth="1"/>
    <col min="9955" max="10202" width="8.88671875" style="1"/>
    <col min="10203" max="10204" width="12.88671875" style="1" customWidth="1"/>
    <col min="10205" max="10205" width="71" style="1" customWidth="1"/>
    <col min="10206" max="10206" width="79.33203125" style="1" customWidth="1"/>
    <col min="10207" max="10207" width="15" style="1" bestFit="1" customWidth="1"/>
    <col min="10208" max="10208" width="18.88671875" style="1" customWidth="1"/>
    <col min="10209" max="10209" width="18.6640625" style="1" customWidth="1"/>
    <col min="10210" max="10210" width="9.44140625" style="1" bestFit="1" customWidth="1"/>
    <col min="10211" max="10458" width="8.88671875" style="1"/>
    <col min="10459" max="10460" width="12.88671875" style="1" customWidth="1"/>
    <col min="10461" max="10461" width="71" style="1" customWidth="1"/>
    <col min="10462" max="10462" width="79.33203125" style="1" customWidth="1"/>
    <col min="10463" max="10463" width="15" style="1" bestFit="1" customWidth="1"/>
    <col min="10464" max="10464" width="18.88671875" style="1" customWidth="1"/>
    <col min="10465" max="10465" width="18.6640625" style="1" customWidth="1"/>
    <col min="10466" max="10466" width="9.44140625" style="1" bestFit="1" customWidth="1"/>
    <col min="10467" max="10714" width="8.88671875" style="1"/>
    <col min="10715" max="10716" width="12.88671875" style="1" customWidth="1"/>
    <col min="10717" max="10717" width="71" style="1" customWidth="1"/>
    <col min="10718" max="10718" width="79.33203125" style="1" customWidth="1"/>
    <col min="10719" max="10719" width="15" style="1" bestFit="1" customWidth="1"/>
    <col min="10720" max="10720" width="18.88671875" style="1" customWidth="1"/>
    <col min="10721" max="10721" width="18.6640625" style="1" customWidth="1"/>
    <col min="10722" max="10722" width="9.44140625" style="1" bestFit="1" customWidth="1"/>
    <col min="10723" max="10970" width="8.88671875" style="1"/>
    <col min="10971" max="10972" width="12.88671875" style="1" customWidth="1"/>
    <col min="10973" max="10973" width="71" style="1" customWidth="1"/>
    <col min="10974" max="10974" width="79.33203125" style="1" customWidth="1"/>
    <col min="10975" max="10975" width="15" style="1" bestFit="1" customWidth="1"/>
    <col min="10976" max="10976" width="18.88671875" style="1" customWidth="1"/>
    <col min="10977" max="10977" width="18.6640625" style="1" customWidth="1"/>
    <col min="10978" max="10978" width="9.44140625" style="1" bestFit="1" customWidth="1"/>
    <col min="10979" max="11226" width="8.88671875" style="1"/>
    <col min="11227" max="11228" width="12.88671875" style="1" customWidth="1"/>
    <col min="11229" max="11229" width="71" style="1" customWidth="1"/>
    <col min="11230" max="11230" width="79.33203125" style="1" customWidth="1"/>
    <col min="11231" max="11231" width="15" style="1" bestFit="1" customWidth="1"/>
    <col min="11232" max="11232" width="18.88671875" style="1" customWidth="1"/>
    <col min="11233" max="11233" width="18.6640625" style="1" customWidth="1"/>
    <col min="11234" max="11234" width="9.44140625" style="1" bestFit="1" customWidth="1"/>
    <col min="11235" max="11482" width="8.88671875" style="1"/>
    <col min="11483" max="11484" width="12.88671875" style="1" customWidth="1"/>
    <col min="11485" max="11485" width="71" style="1" customWidth="1"/>
    <col min="11486" max="11486" width="79.33203125" style="1" customWidth="1"/>
    <col min="11487" max="11487" width="15" style="1" bestFit="1" customWidth="1"/>
    <col min="11488" max="11488" width="18.88671875" style="1" customWidth="1"/>
    <col min="11489" max="11489" width="18.6640625" style="1" customWidth="1"/>
    <col min="11490" max="11490" width="9.44140625" style="1" bestFit="1" customWidth="1"/>
    <col min="11491" max="11738" width="8.88671875" style="1"/>
    <col min="11739" max="11740" width="12.88671875" style="1" customWidth="1"/>
    <col min="11741" max="11741" width="71" style="1" customWidth="1"/>
    <col min="11742" max="11742" width="79.33203125" style="1" customWidth="1"/>
    <col min="11743" max="11743" width="15" style="1" bestFit="1" customWidth="1"/>
    <col min="11744" max="11744" width="18.88671875" style="1" customWidth="1"/>
    <col min="11745" max="11745" width="18.6640625" style="1" customWidth="1"/>
    <col min="11746" max="11746" width="9.44140625" style="1" bestFit="1" customWidth="1"/>
    <col min="11747" max="11994" width="8.88671875" style="1"/>
    <col min="11995" max="11996" width="12.88671875" style="1" customWidth="1"/>
    <col min="11997" max="11997" width="71" style="1" customWidth="1"/>
    <col min="11998" max="11998" width="79.33203125" style="1" customWidth="1"/>
    <col min="11999" max="11999" width="15" style="1" bestFit="1" customWidth="1"/>
    <col min="12000" max="12000" width="18.88671875" style="1" customWidth="1"/>
    <col min="12001" max="12001" width="18.6640625" style="1" customWidth="1"/>
    <col min="12002" max="12002" width="9.44140625" style="1" bestFit="1" customWidth="1"/>
    <col min="12003" max="12250" width="8.88671875" style="1"/>
    <col min="12251" max="12252" width="12.88671875" style="1" customWidth="1"/>
    <col min="12253" max="12253" width="71" style="1" customWidth="1"/>
    <col min="12254" max="12254" width="79.33203125" style="1" customWidth="1"/>
    <col min="12255" max="12255" width="15" style="1" bestFit="1" customWidth="1"/>
    <col min="12256" max="12256" width="18.88671875" style="1" customWidth="1"/>
    <col min="12257" max="12257" width="18.6640625" style="1" customWidth="1"/>
    <col min="12258" max="12258" width="9.44140625" style="1" bestFit="1" customWidth="1"/>
    <col min="12259" max="12506" width="8.88671875" style="1"/>
    <col min="12507" max="12508" width="12.88671875" style="1" customWidth="1"/>
    <col min="12509" max="12509" width="71" style="1" customWidth="1"/>
    <col min="12510" max="12510" width="79.33203125" style="1" customWidth="1"/>
    <col min="12511" max="12511" width="15" style="1" bestFit="1" customWidth="1"/>
    <col min="12512" max="12512" width="18.88671875" style="1" customWidth="1"/>
    <col min="12513" max="12513" width="18.6640625" style="1" customWidth="1"/>
    <col min="12514" max="12514" width="9.44140625" style="1" bestFit="1" customWidth="1"/>
    <col min="12515" max="12762" width="8.88671875" style="1"/>
    <col min="12763" max="12764" width="12.88671875" style="1" customWidth="1"/>
    <col min="12765" max="12765" width="71" style="1" customWidth="1"/>
    <col min="12766" max="12766" width="79.33203125" style="1" customWidth="1"/>
    <col min="12767" max="12767" width="15" style="1" bestFit="1" customWidth="1"/>
    <col min="12768" max="12768" width="18.88671875" style="1" customWidth="1"/>
    <col min="12769" max="12769" width="18.6640625" style="1" customWidth="1"/>
    <col min="12770" max="12770" width="9.44140625" style="1" bestFit="1" customWidth="1"/>
    <col min="12771" max="13018" width="8.88671875" style="1"/>
    <col min="13019" max="13020" width="12.88671875" style="1" customWidth="1"/>
    <col min="13021" max="13021" width="71" style="1" customWidth="1"/>
    <col min="13022" max="13022" width="79.33203125" style="1" customWidth="1"/>
    <col min="13023" max="13023" width="15" style="1" bestFit="1" customWidth="1"/>
    <col min="13024" max="13024" width="18.88671875" style="1" customWidth="1"/>
    <col min="13025" max="13025" width="18.6640625" style="1" customWidth="1"/>
    <col min="13026" max="13026" width="9.44140625" style="1" bestFit="1" customWidth="1"/>
    <col min="13027" max="13274" width="8.88671875" style="1"/>
    <col min="13275" max="13276" width="12.88671875" style="1" customWidth="1"/>
    <col min="13277" max="13277" width="71" style="1" customWidth="1"/>
    <col min="13278" max="13278" width="79.33203125" style="1" customWidth="1"/>
    <col min="13279" max="13279" width="15" style="1" bestFit="1" customWidth="1"/>
    <col min="13280" max="13280" width="18.88671875" style="1" customWidth="1"/>
    <col min="13281" max="13281" width="18.6640625" style="1" customWidth="1"/>
    <col min="13282" max="13282" width="9.44140625" style="1" bestFit="1" customWidth="1"/>
    <col min="13283" max="13530" width="8.88671875" style="1"/>
    <col min="13531" max="13532" width="12.88671875" style="1" customWidth="1"/>
    <col min="13533" max="13533" width="71" style="1" customWidth="1"/>
    <col min="13534" max="13534" width="79.33203125" style="1" customWidth="1"/>
    <col min="13535" max="13535" width="15" style="1" bestFit="1" customWidth="1"/>
    <col min="13536" max="13536" width="18.88671875" style="1" customWidth="1"/>
    <col min="13537" max="13537" width="18.6640625" style="1" customWidth="1"/>
    <col min="13538" max="13538" width="9.44140625" style="1" bestFit="1" customWidth="1"/>
    <col min="13539" max="13786" width="8.88671875" style="1"/>
    <col min="13787" max="13788" width="12.88671875" style="1" customWidth="1"/>
    <col min="13789" max="13789" width="71" style="1" customWidth="1"/>
    <col min="13790" max="13790" width="79.33203125" style="1" customWidth="1"/>
    <col min="13791" max="13791" width="15" style="1" bestFit="1" customWidth="1"/>
    <col min="13792" max="13792" width="18.88671875" style="1" customWidth="1"/>
    <col min="13793" max="13793" width="18.6640625" style="1" customWidth="1"/>
    <col min="13794" max="13794" width="9.44140625" style="1" bestFit="1" customWidth="1"/>
    <col min="13795" max="14042" width="8.88671875" style="1"/>
    <col min="14043" max="14044" width="12.88671875" style="1" customWidth="1"/>
    <col min="14045" max="14045" width="71" style="1" customWidth="1"/>
    <col min="14046" max="14046" width="79.33203125" style="1" customWidth="1"/>
    <col min="14047" max="14047" width="15" style="1" bestFit="1" customWidth="1"/>
    <col min="14048" max="14048" width="18.88671875" style="1" customWidth="1"/>
    <col min="14049" max="14049" width="18.6640625" style="1" customWidth="1"/>
    <col min="14050" max="14050" width="9.44140625" style="1" bestFit="1" customWidth="1"/>
    <col min="14051" max="14298" width="8.88671875" style="1"/>
    <col min="14299" max="14300" width="12.88671875" style="1" customWidth="1"/>
    <col min="14301" max="14301" width="71" style="1" customWidth="1"/>
    <col min="14302" max="14302" width="79.33203125" style="1" customWidth="1"/>
    <col min="14303" max="14303" width="15" style="1" bestFit="1" customWidth="1"/>
    <col min="14304" max="14304" width="18.88671875" style="1" customWidth="1"/>
    <col min="14305" max="14305" width="18.6640625" style="1" customWidth="1"/>
    <col min="14306" max="14306" width="9.44140625" style="1" bestFit="1" customWidth="1"/>
    <col min="14307" max="14554" width="8.88671875" style="1"/>
    <col min="14555" max="14556" width="12.88671875" style="1" customWidth="1"/>
    <col min="14557" max="14557" width="71" style="1" customWidth="1"/>
    <col min="14558" max="14558" width="79.33203125" style="1" customWidth="1"/>
    <col min="14559" max="14559" width="15" style="1" bestFit="1" customWidth="1"/>
    <col min="14560" max="14560" width="18.88671875" style="1" customWidth="1"/>
    <col min="14561" max="14561" width="18.6640625" style="1" customWidth="1"/>
    <col min="14562" max="14562" width="9.44140625" style="1" bestFit="1" customWidth="1"/>
    <col min="14563" max="14810" width="8.88671875" style="1"/>
    <col min="14811" max="14812" width="12.88671875" style="1" customWidth="1"/>
    <col min="14813" max="14813" width="71" style="1" customWidth="1"/>
    <col min="14814" max="14814" width="79.33203125" style="1" customWidth="1"/>
    <col min="14815" max="14815" width="15" style="1" bestFit="1" customWidth="1"/>
    <col min="14816" max="14816" width="18.88671875" style="1" customWidth="1"/>
    <col min="14817" max="14817" width="18.6640625" style="1" customWidth="1"/>
    <col min="14818" max="14818" width="9.44140625" style="1" bestFit="1" customWidth="1"/>
    <col min="14819" max="15066" width="8.88671875" style="1"/>
    <col min="15067" max="15068" width="12.88671875" style="1" customWidth="1"/>
    <col min="15069" max="15069" width="71" style="1" customWidth="1"/>
    <col min="15070" max="15070" width="79.33203125" style="1" customWidth="1"/>
    <col min="15071" max="15071" width="15" style="1" bestFit="1" customWidth="1"/>
    <col min="15072" max="15072" width="18.88671875" style="1" customWidth="1"/>
    <col min="15073" max="15073" width="18.6640625" style="1" customWidth="1"/>
    <col min="15074" max="15074" width="9.44140625" style="1" bestFit="1" customWidth="1"/>
    <col min="15075" max="15322" width="8.88671875" style="1"/>
    <col min="15323" max="15324" width="12.88671875" style="1" customWidth="1"/>
    <col min="15325" max="15325" width="71" style="1" customWidth="1"/>
    <col min="15326" max="15326" width="79.33203125" style="1" customWidth="1"/>
    <col min="15327" max="15327" width="15" style="1" bestFit="1" customWidth="1"/>
    <col min="15328" max="15328" width="18.88671875" style="1" customWidth="1"/>
    <col min="15329" max="15329" width="18.6640625" style="1" customWidth="1"/>
    <col min="15330" max="15330" width="9.44140625" style="1" bestFit="1" customWidth="1"/>
    <col min="15331" max="15578" width="8.88671875" style="1"/>
    <col min="15579" max="15580" width="12.88671875" style="1" customWidth="1"/>
    <col min="15581" max="15581" width="71" style="1" customWidth="1"/>
    <col min="15582" max="15582" width="79.33203125" style="1" customWidth="1"/>
    <col min="15583" max="15583" width="15" style="1" bestFit="1" customWidth="1"/>
    <col min="15584" max="15584" width="18.88671875" style="1" customWidth="1"/>
    <col min="15585" max="15585" width="18.6640625" style="1" customWidth="1"/>
    <col min="15586" max="15586" width="9.44140625" style="1" bestFit="1" customWidth="1"/>
    <col min="15587" max="15834" width="8.88671875" style="1"/>
    <col min="15835" max="15836" width="12.88671875" style="1" customWidth="1"/>
    <col min="15837" max="15837" width="71" style="1" customWidth="1"/>
    <col min="15838" max="15838" width="79.33203125" style="1" customWidth="1"/>
    <col min="15839" max="15839" width="15" style="1" bestFit="1" customWidth="1"/>
    <col min="15840" max="15840" width="18.88671875" style="1" customWidth="1"/>
    <col min="15841" max="15841" width="18.6640625" style="1" customWidth="1"/>
    <col min="15842" max="15842" width="9.44140625" style="1" bestFit="1" customWidth="1"/>
    <col min="15843" max="16090" width="8.88671875" style="1"/>
    <col min="16091" max="16092" width="12.88671875" style="1" customWidth="1"/>
    <col min="16093" max="16093" width="71" style="1" customWidth="1"/>
    <col min="16094" max="16094" width="79.33203125" style="1" customWidth="1"/>
    <col min="16095" max="16095" width="15" style="1" bestFit="1" customWidth="1"/>
    <col min="16096" max="16096" width="18.88671875" style="1" customWidth="1"/>
    <col min="16097" max="16097" width="18.6640625" style="1" customWidth="1"/>
    <col min="16098" max="16098" width="9.44140625" style="1" bestFit="1" customWidth="1"/>
    <col min="16099" max="16384" width="8.88671875" style="1"/>
  </cols>
  <sheetData>
    <row r="1" spans="1:6" x14ac:dyDescent="0.25">
      <c r="A1" s="100"/>
      <c r="B1" s="100"/>
      <c r="C1" s="100"/>
      <c r="D1" s="100"/>
      <c r="E1" s="100"/>
      <c r="F1" s="100"/>
    </row>
    <row r="2" spans="1:6" x14ac:dyDescent="0.25">
      <c r="A2" s="100"/>
      <c r="B2" s="100"/>
      <c r="C2" s="100"/>
      <c r="D2" s="100"/>
      <c r="E2" s="100"/>
      <c r="F2" s="100"/>
    </row>
    <row r="3" spans="1:6" x14ac:dyDescent="0.25">
      <c r="A3" s="100"/>
      <c r="B3" s="100"/>
      <c r="C3" s="100"/>
      <c r="D3" s="100"/>
      <c r="E3" s="100"/>
      <c r="F3" s="100"/>
    </row>
    <row r="4" spans="1:6" x14ac:dyDescent="0.25">
      <c r="A4" s="100"/>
      <c r="B4" s="100"/>
      <c r="C4" s="100"/>
      <c r="D4" s="100"/>
      <c r="E4" s="100"/>
      <c r="F4" s="100"/>
    </row>
    <row r="5" spans="1:6" x14ac:dyDescent="0.25">
      <c r="A5" s="100"/>
      <c r="B5" s="100"/>
      <c r="C5" s="100"/>
      <c r="D5" s="100"/>
      <c r="E5" s="100"/>
      <c r="F5" s="100"/>
    </row>
    <row r="6" spans="1:6" x14ac:dyDescent="0.25">
      <c r="A6" s="100"/>
      <c r="B6" s="100"/>
      <c r="C6" s="100"/>
      <c r="D6" s="100"/>
      <c r="E6" s="100"/>
      <c r="F6" s="100"/>
    </row>
    <row r="7" spans="1:6" x14ac:dyDescent="0.25">
      <c r="A7" s="37"/>
      <c r="B7" s="38" t="s">
        <v>0</v>
      </c>
      <c r="C7" s="38" t="s">
        <v>0</v>
      </c>
      <c r="D7" s="18"/>
      <c r="E7" s="7"/>
      <c r="F7" s="35"/>
    </row>
    <row r="8" spans="1:6" x14ac:dyDescent="0.25">
      <c r="A8" s="37"/>
      <c r="B8" s="38" t="s">
        <v>289</v>
      </c>
      <c r="C8" s="38" t="s">
        <v>290</v>
      </c>
      <c r="D8" s="39" t="s">
        <v>1</v>
      </c>
      <c r="E8" s="7" t="s">
        <v>2</v>
      </c>
      <c r="F8" s="7" t="s">
        <v>3</v>
      </c>
    </row>
    <row r="9" spans="1:6" ht="54.75" customHeight="1" x14ac:dyDescent="0.25">
      <c r="A9" s="40" t="s">
        <v>84</v>
      </c>
      <c r="B9" s="38" t="s">
        <v>191</v>
      </c>
      <c r="C9" s="38" t="s">
        <v>181</v>
      </c>
      <c r="D9" s="41">
        <v>647130</v>
      </c>
      <c r="E9" s="7">
        <v>1</v>
      </c>
      <c r="F9" s="42">
        <f>D9*E9</f>
        <v>647130</v>
      </c>
    </row>
    <row r="10" spans="1:6" x14ac:dyDescent="0.25">
      <c r="A10" s="43"/>
      <c r="B10" s="44"/>
      <c r="C10" s="45"/>
      <c r="D10" s="46"/>
      <c r="E10" s="47"/>
      <c r="F10" s="48"/>
    </row>
    <row r="11" spans="1:6" x14ac:dyDescent="0.25">
      <c r="A11" s="49"/>
      <c r="B11" s="8" t="s">
        <v>192</v>
      </c>
      <c r="C11" s="9" t="s">
        <v>4</v>
      </c>
      <c r="D11" s="50"/>
      <c r="E11" s="47"/>
      <c r="F11" s="48"/>
    </row>
    <row r="12" spans="1:6" ht="26.4" x14ac:dyDescent="0.25">
      <c r="A12" s="21" t="s">
        <v>85</v>
      </c>
      <c r="B12" s="51" t="s">
        <v>193</v>
      </c>
      <c r="C12" s="51" t="s">
        <v>5</v>
      </c>
      <c r="D12" s="22">
        <v>36410</v>
      </c>
      <c r="E12" s="7"/>
      <c r="F12" s="36">
        <f>SUM(D12*E12)</f>
        <v>0</v>
      </c>
    </row>
    <row r="13" spans="1:6" ht="26.4" x14ac:dyDescent="0.25">
      <c r="A13" s="21" t="s">
        <v>86</v>
      </c>
      <c r="B13" s="51" t="s">
        <v>194</v>
      </c>
      <c r="C13" s="51" t="s">
        <v>6</v>
      </c>
      <c r="D13" s="22">
        <v>42740</v>
      </c>
      <c r="E13" s="7"/>
      <c r="F13" s="36">
        <f>SUM(D13*E13)</f>
        <v>0</v>
      </c>
    </row>
    <row r="14" spans="1:6" ht="39.6" x14ac:dyDescent="0.25">
      <c r="A14" s="21" t="s">
        <v>167</v>
      </c>
      <c r="B14" s="97" t="s">
        <v>283</v>
      </c>
      <c r="C14" s="51" t="s">
        <v>175</v>
      </c>
      <c r="D14" s="22">
        <v>50840</v>
      </c>
      <c r="E14" s="7"/>
      <c r="F14" s="36">
        <f>SUM(D14*E14)</f>
        <v>0</v>
      </c>
    </row>
    <row r="15" spans="1:6" x14ac:dyDescent="0.25">
      <c r="A15" s="21" t="s">
        <v>87</v>
      </c>
      <c r="B15" s="51" t="s">
        <v>195</v>
      </c>
      <c r="C15" s="51" t="s">
        <v>7</v>
      </c>
      <c r="D15" s="83" t="s">
        <v>83</v>
      </c>
      <c r="E15" s="7"/>
      <c r="F15" s="67"/>
    </row>
    <row r="16" spans="1:6" ht="26.4" x14ac:dyDescent="0.25">
      <c r="A16" s="21" t="s">
        <v>88</v>
      </c>
      <c r="B16" s="21" t="s">
        <v>196</v>
      </c>
      <c r="C16" s="51" t="s">
        <v>8</v>
      </c>
      <c r="D16" s="22">
        <v>4050</v>
      </c>
      <c r="E16" s="7"/>
      <c r="F16" s="36">
        <f>SUM(D16*E16)</f>
        <v>0</v>
      </c>
    </row>
    <row r="17" spans="1:6" x14ac:dyDescent="0.25">
      <c r="A17" s="52"/>
      <c r="B17" s="53"/>
      <c r="C17" s="53"/>
      <c r="D17" s="54"/>
      <c r="E17" s="47"/>
      <c r="F17" s="48"/>
    </row>
    <row r="18" spans="1:6" x14ac:dyDescent="0.25">
      <c r="A18" s="43"/>
      <c r="B18" s="55"/>
      <c r="C18" s="56"/>
      <c r="D18" s="54"/>
      <c r="E18" s="47"/>
      <c r="F18" s="48"/>
    </row>
    <row r="19" spans="1:6" x14ac:dyDescent="0.25">
      <c r="A19" s="43"/>
      <c r="B19" s="10" t="s">
        <v>197</v>
      </c>
      <c r="C19" s="11" t="s">
        <v>9</v>
      </c>
      <c r="D19" s="54"/>
      <c r="E19" s="47"/>
      <c r="F19" s="48"/>
    </row>
    <row r="20" spans="1:6" ht="26.4" x14ac:dyDescent="0.25">
      <c r="A20" s="57" t="s">
        <v>89</v>
      </c>
      <c r="B20" s="33" t="s">
        <v>198</v>
      </c>
      <c r="C20" s="58" t="s">
        <v>90</v>
      </c>
      <c r="D20" s="22">
        <v>26090</v>
      </c>
      <c r="E20" s="7"/>
      <c r="F20" s="36">
        <f>SUM(D20*E20)</f>
        <v>0</v>
      </c>
    </row>
    <row r="21" spans="1:6" ht="26.4" x14ac:dyDescent="0.25">
      <c r="A21" s="57" t="s">
        <v>165</v>
      </c>
      <c r="B21" s="33" t="s">
        <v>199</v>
      </c>
      <c r="C21" s="58" t="s">
        <v>91</v>
      </c>
      <c r="D21" s="22">
        <v>34190</v>
      </c>
      <c r="E21" s="7"/>
      <c r="F21" s="36">
        <f>SUM(D21*E21)</f>
        <v>0</v>
      </c>
    </row>
    <row r="22" spans="1:6" ht="52.8" x14ac:dyDescent="0.25">
      <c r="A22" s="57" t="s">
        <v>171</v>
      </c>
      <c r="B22" s="94" t="s">
        <v>284</v>
      </c>
      <c r="C22" s="58" t="s">
        <v>176</v>
      </c>
      <c r="D22" s="22">
        <v>37410</v>
      </c>
      <c r="E22" s="7"/>
      <c r="F22" s="36"/>
    </row>
    <row r="23" spans="1:6" x14ac:dyDescent="0.25">
      <c r="A23" s="21" t="s">
        <v>92</v>
      </c>
      <c r="B23" s="33" t="s">
        <v>200</v>
      </c>
      <c r="C23" s="51" t="s">
        <v>10</v>
      </c>
      <c r="D23" s="18">
        <v>3620</v>
      </c>
      <c r="E23" s="7"/>
      <c r="F23" s="36">
        <f t="shared" ref="F23:F46" si="0">SUM(D23*E23)</f>
        <v>0</v>
      </c>
    </row>
    <row r="24" spans="1:6" x14ac:dyDescent="0.25">
      <c r="A24" s="21" t="s">
        <v>93</v>
      </c>
      <c r="B24" s="33" t="s">
        <v>201</v>
      </c>
      <c r="C24" s="51" t="s">
        <v>11</v>
      </c>
      <c r="D24" s="18">
        <v>24320</v>
      </c>
      <c r="E24" s="7"/>
      <c r="F24" s="36">
        <f t="shared" si="0"/>
        <v>0</v>
      </c>
    </row>
    <row r="25" spans="1:6" x14ac:dyDescent="0.25">
      <c r="A25" s="57" t="s">
        <v>94</v>
      </c>
      <c r="B25" s="2" t="s">
        <v>202</v>
      </c>
      <c r="C25" s="33" t="s">
        <v>12</v>
      </c>
      <c r="D25" s="18">
        <v>12350</v>
      </c>
      <c r="E25" s="7"/>
      <c r="F25" s="36">
        <f t="shared" si="0"/>
        <v>0</v>
      </c>
    </row>
    <row r="26" spans="1:6" x14ac:dyDescent="0.25">
      <c r="A26" s="58" t="s">
        <v>95</v>
      </c>
      <c r="B26" s="33" t="s">
        <v>203</v>
      </c>
      <c r="C26" s="58" t="s">
        <v>13</v>
      </c>
      <c r="D26" s="18">
        <v>26820</v>
      </c>
      <c r="E26" s="7"/>
      <c r="F26" s="36">
        <f t="shared" si="0"/>
        <v>0</v>
      </c>
    </row>
    <row r="27" spans="1:6" x14ac:dyDescent="0.25">
      <c r="A27" s="58" t="s">
        <v>96</v>
      </c>
      <c r="B27" s="33" t="s">
        <v>204</v>
      </c>
      <c r="C27" s="58" t="s">
        <v>67</v>
      </c>
      <c r="D27" s="18">
        <v>12410</v>
      </c>
      <c r="E27" s="7"/>
      <c r="F27" s="36">
        <f t="shared" si="0"/>
        <v>0</v>
      </c>
    </row>
    <row r="28" spans="1:6" x14ac:dyDescent="0.25">
      <c r="A28" s="21" t="s">
        <v>97</v>
      </c>
      <c r="B28" s="33" t="s">
        <v>205</v>
      </c>
      <c r="C28" s="51" t="s">
        <v>14</v>
      </c>
      <c r="D28" s="18">
        <v>1110</v>
      </c>
      <c r="E28" s="7"/>
      <c r="F28" s="36">
        <f t="shared" si="0"/>
        <v>0</v>
      </c>
    </row>
    <row r="29" spans="1:6" x14ac:dyDescent="0.25">
      <c r="A29" s="21" t="s">
        <v>98</v>
      </c>
      <c r="B29" s="33" t="s">
        <v>206</v>
      </c>
      <c r="C29" s="51" t="s">
        <v>15</v>
      </c>
      <c r="D29" s="18">
        <v>7990</v>
      </c>
      <c r="E29" s="7"/>
      <c r="F29" s="36">
        <f t="shared" si="0"/>
        <v>0</v>
      </c>
    </row>
    <row r="30" spans="1:6" x14ac:dyDescent="0.25">
      <c r="A30" s="21" t="s">
        <v>183</v>
      </c>
      <c r="B30" s="96" t="s">
        <v>281</v>
      </c>
      <c r="C30" s="51" t="s">
        <v>182</v>
      </c>
      <c r="D30" s="18">
        <v>5000</v>
      </c>
      <c r="E30" s="7"/>
      <c r="F30" s="36">
        <f t="shared" si="0"/>
        <v>0</v>
      </c>
    </row>
    <row r="31" spans="1:6" x14ac:dyDescent="0.25">
      <c r="A31" s="21" t="s">
        <v>184</v>
      </c>
      <c r="B31" s="94" t="s">
        <v>282</v>
      </c>
      <c r="C31" s="51" t="s">
        <v>174</v>
      </c>
      <c r="D31" s="18">
        <v>2780</v>
      </c>
      <c r="E31" s="7"/>
      <c r="F31" s="36">
        <f t="shared" si="0"/>
        <v>0</v>
      </c>
    </row>
    <row r="32" spans="1:6" x14ac:dyDescent="0.25">
      <c r="A32" s="21" t="s">
        <v>99</v>
      </c>
      <c r="B32" s="33" t="s">
        <v>207</v>
      </c>
      <c r="C32" s="51" t="s">
        <v>16</v>
      </c>
      <c r="D32" s="18">
        <v>6130</v>
      </c>
      <c r="E32" s="7"/>
      <c r="F32" s="36">
        <f t="shared" si="0"/>
        <v>0</v>
      </c>
    </row>
    <row r="33" spans="1:150" x14ac:dyDescent="0.25">
      <c r="A33" s="21" t="s">
        <v>100</v>
      </c>
      <c r="B33" s="33" t="s">
        <v>208</v>
      </c>
      <c r="C33" s="51" t="s">
        <v>17</v>
      </c>
      <c r="D33" s="18">
        <v>5790</v>
      </c>
      <c r="E33" s="7"/>
      <c r="F33" s="36">
        <f t="shared" si="0"/>
        <v>0</v>
      </c>
    </row>
    <row r="34" spans="1:150" x14ac:dyDescent="0.25">
      <c r="A34" s="21" t="s">
        <v>101</v>
      </c>
      <c r="B34" s="33" t="s">
        <v>209</v>
      </c>
      <c r="C34" s="51" t="s">
        <v>18</v>
      </c>
      <c r="D34" s="18">
        <v>4350</v>
      </c>
      <c r="E34" s="7"/>
      <c r="F34" s="36">
        <f t="shared" si="0"/>
        <v>0</v>
      </c>
    </row>
    <row r="35" spans="1:150" x14ac:dyDescent="0.25">
      <c r="A35" s="21" t="s">
        <v>102</v>
      </c>
      <c r="B35" s="33" t="s">
        <v>210</v>
      </c>
      <c r="C35" s="51" t="s">
        <v>19</v>
      </c>
      <c r="D35" s="18">
        <v>2990</v>
      </c>
      <c r="E35" s="7"/>
      <c r="F35" s="36">
        <f t="shared" si="0"/>
        <v>0</v>
      </c>
    </row>
    <row r="36" spans="1:150" x14ac:dyDescent="0.25">
      <c r="A36" s="21" t="s">
        <v>103</v>
      </c>
      <c r="B36" s="33" t="s">
        <v>211</v>
      </c>
      <c r="C36" s="51" t="s">
        <v>20</v>
      </c>
      <c r="D36" s="18">
        <v>1110</v>
      </c>
      <c r="E36" s="7"/>
      <c r="F36" s="36">
        <f t="shared" si="0"/>
        <v>0</v>
      </c>
    </row>
    <row r="37" spans="1:150" x14ac:dyDescent="0.25">
      <c r="A37" s="21" t="s">
        <v>104</v>
      </c>
      <c r="B37" s="33" t="s">
        <v>212</v>
      </c>
      <c r="C37" s="51" t="s">
        <v>21</v>
      </c>
      <c r="D37" s="18">
        <v>1730</v>
      </c>
      <c r="E37" s="7"/>
      <c r="F37" s="36">
        <f t="shared" si="0"/>
        <v>0</v>
      </c>
    </row>
    <row r="38" spans="1:150" x14ac:dyDescent="0.25">
      <c r="A38" s="21" t="s">
        <v>105</v>
      </c>
      <c r="B38" s="33" t="s">
        <v>213</v>
      </c>
      <c r="C38" s="51" t="s">
        <v>22</v>
      </c>
      <c r="D38" s="18">
        <v>1810</v>
      </c>
      <c r="E38" s="7"/>
      <c r="F38" s="36">
        <f t="shared" si="0"/>
        <v>0</v>
      </c>
    </row>
    <row r="39" spans="1:150" x14ac:dyDescent="0.25">
      <c r="A39" s="21" t="s">
        <v>106</v>
      </c>
      <c r="B39" s="33" t="s">
        <v>214</v>
      </c>
      <c r="C39" s="51" t="s">
        <v>23</v>
      </c>
      <c r="D39" s="18">
        <v>1730</v>
      </c>
      <c r="E39" s="7"/>
      <c r="F39" s="36">
        <f t="shared" si="0"/>
        <v>0</v>
      </c>
    </row>
    <row r="40" spans="1:150" x14ac:dyDescent="0.25">
      <c r="A40" s="21" t="s">
        <v>107</v>
      </c>
      <c r="B40" s="33" t="s">
        <v>215</v>
      </c>
      <c r="C40" s="51" t="s">
        <v>68</v>
      </c>
      <c r="D40" s="18">
        <v>6170</v>
      </c>
      <c r="E40" s="7"/>
      <c r="F40" s="36">
        <f t="shared" si="0"/>
        <v>0</v>
      </c>
    </row>
    <row r="41" spans="1:150" x14ac:dyDescent="0.25">
      <c r="A41" s="21" t="s">
        <v>108</v>
      </c>
      <c r="B41" s="33" t="s">
        <v>216</v>
      </c>
      <c r="C41" s="51" t="s">
        <v>75</v>
      </c>
      <c r="D41" s="18">
        <v>1690</v>
      </c>
      <c r="E41" s="7"/>
      <c r="F41" s="36">
        <f t="shared" si="0"/>
        <v>0</v>
      </c>
    </row>
    <row r="42" spans="1:150" x14ac:dyDescent="0.25">
      <c r="A42" s="21" t="s">
        <v>109</v>
      </c>
      <c r="B42" s="33" t="s">
        <v>217</v>
      </c>
      <c r="C42" s="51" t="s">
        <v>24</v>
      </c>
      <c r="D42" s="18">
        <v>5370</v>
      </c>
      <c r="E42" s="7"/>
      <c r="F42" s="36">
        <f t="shared" si="0"/>
        <v>0</v>
      </c>
    </row>
    <row r="43" spans="1:150" x14ac:dyDescent="0.25">
      <c r="A43" s="21" t="s">
        <v>110</v>
      </c>
      <c r="B43" s="33" t="s">
        <v>218</v>
      </c>
      <c r="C43" s="51" t="s">
        <v>74</v>
      </c>
      <c r="D43" s="18">
        <v>4870</v>
      </c>
      <c r="E43" s="7"/>
      <c r="F43" s="36">
        <f t="shared" si="0"/>
        <v>0</v>
      </c>
    </row>
    <row r="44" spans="1:150" s="3" customFormat="1" x14ac:dyDescent="0.25">
      <c r="A44" s="21" t="s">
        <v>111</v>
      </c>
      <c r="B44" s="33" t="s">
        <v>219</v>
      </c>
      <c r="C44" s="51" t="s">
        <v>25</v>
      </c>
      <c r="D44" s="18">
        <v>15220</v>
      </c>
      <c r="E44" s="7"/>
      <c r="F44" s="36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</row>
    <row r="45" spans="1:150" x14ac:dyDescent="0.25">
      <c r="A45" s="21" t="s">
        <v>112</v>
      </c>
      <c r="B45" s="33" t="s">
        <v>220</v>
      </c>
      <c r="C45" s="51" t="s">
        <v>69</v>
      </c>
      <c r="D45" s="18">
        <v>3300</v>
      </c>
      <c r="E45" s="7"/>
      <c r="F45" s="36">
        <f t="shared" si="0"/>
        <v>0</v>
      </c>
    </row>
    <row r="46" spans="1:150" x14ac:dyDescent="0.25">
      <c r="A46" s="21" t="s">
        <v>113</v>
      </c>
      <c r="B46" s="33" t="s">
        <v>221</v>
      </c>
      <c r="C46" s="51" t="s">
        <v>77</v>
      </c>
      <c r="D46" s="18">
        <v>5240</v>
      </c>
      <c r="E46" s="7"/>
      <c r="F46" s="36">
        <f t="shared" si="0"/>
        <v>0</v>
      </c>
    </row>
    <row r="47" spans="1:150" x14ac:dyDescent="0.25">
      <c r="A47" s="59"/>
      <c r="B47" s="60"/>
      <c r="C47" s="61"/>
      <c r="D47" s="62"/>
      <c r="E47" s="31"/>
      <c r="F47" s="63"/>
    </row>
    <row r="48" spans="1:150" x14ac:dyDescent="0.25">
      <c r="A48" s="12"/>
      <c r="B48" s="2"/>
      <c r="C48" s="2"/>
      <c r="E48" s="14"/>
      <c r="F48" s="14"/>
    </row>
    <row r="49" spans="1:6" x14ac:dyDescent="0.25">
      <c r="A49" s="43"/>
      <c r="B49" s="10" t="s">
        <v>222</v>
      </c>
      <c r="C49" s="11" t="s">
        <v>26</v>
      </c>
      <c r="D49" s="54"/>
      <c r="E49" s="47"/>
      <c r="F49" s="48"/>
    </row>
    <row r="50" spans="1:6" x14ac:dyDescent="0.25">
      <c r="A50" s="64" t="s">
        <v>114</v>
      </c>
      <c r="B50" s="33" t="s">
        <v>223</v>
      </c>
      <c r="C50" s="51" t="s">
        <v>27</v>
      </c>
      <c r="D50" s="98">
        <v>8470</v>
      </c>
      <c r="E50" s="7"/>
      <c r="F50" s="36">
        <f>SUM(D50*E50)</f>
        <v>0</v>
      </c>
    </row>
    <row r="51" spans="1:6" x14ac:dyDescent="0.25">
      <c r="A51" s="64" t="s">
        <v>115</v>
      </c>
      <c r="B51" s="33" t="s">
        <v>224</v>
      </c>
      <c r="C51" s="51" t="s">
        <v>28</v>
      </c>
      <c r="D51" s="98">
        <v>4050</v>
      </c>
      <c r="E51" s="7"/>
      <c r="F51" s="36">
        <f>SUM(D51*E51)</f>
        <v>0</v>
      </c>
    </row>
    <row r="52" spans="1:6" x14ac:dyDescent="0.25">
      <c r="A52" s="64" t="s">
        <v>116</v>
      </c>
      <c r="B52" s="33" t="s">
        <v>225</v>
      </c>
      <c r="C52" s="51" t="s">
        <v>29</v>
      </c>
      <c r="D52" s="18">
        <v>6550</v>
      </c>
      <c r="E52" s="7"/>
      <c r="F52" s="36">
        <f>SUM(D52*E52)</f>
        <v>0</v>
      </c>
    </row>
    <row r="53" spans="1:6" x14ac:dyDescent="0.25">
      <c r="A53" s="64" t="s">
        <v>117</v>
      </c>
      <c r="B53" s="33" t="s">
        <v>226</v>
      </c>
      <c r="C53" s="51" t="s">
        <v>30</v>
      </c>
      <c r="D53" s="18">
        <v>10570</v>
      </c>
      <c r="E53" s="7"/>
      <c r="F53" s="36">
        <f>SUM(D53*E53)</f>
        <v>0</v>
      </c>
    </row>
    <row r="54" spans="1:6" x14ac:dyDescent="0.25">
      <c r="A54" s="64" t="s">
        <v>118</v>
      </c>
      <c r="B54" s="33" t="s">
        <v>227</v>
      </c>
      <c r="C54" s="51" t="s">
        <v>31</v>
      </c>
      <c r="D54" s="18">
        <v>3690</v>
      </c>
      <c r="E54" s="7"/>
      <c r="F54" s="36">
        <f>SUM(D54*E54)</f>
        <v>0</v>
      </c>
    </row>
    <row r="55" spans="1:6" s="85" customFormat="1" ht="26.4" x14ac:dyDescent="0.25">
      <c r="A55" s="91" t="s">
        <v>179</v>
      </c>
      <c r="B55" s="95" t="s">
        <v>280</v>
      </c>
      <c r="C55" s="86" t="s">
        <v>177</v>
      </c>
      <c r="D55" s="87">
        <v>3800</v>
      </c>
      <c r="E55" s="88"/>
      <c r="F55" s="89">
        <f t="shared" ref="F55:F56" si="1">SUM(D55*E55)</f>
        <v>0</v>
      </c>
    </row>
    <row r="56" spans="1:6" s="85" customFormat="1" x14ac:dyDescent="0.25">
      <c r="A56" s="64" t="s">
        <v>180</v>
      </c>
      <c r="B56" s="94" t="s">
        <v>279</v>
      </c>
      <c r="C56" s="51" t="s">
        <v>178</v>
      </c>
      <c r="D56" s="18">
        <v>2000</v>
      </c>
      <c r="E56" s="7"/>
      <c r="F56" s="90">
        <f t="shared" si="1"/>
        <v>0</v>
      </c>
    </row>
    <row r="57" spans="1:6" x14ac:dyDescent="0.25">
      <c r="A57" s="12"/>
      <c r="B57" s="2"/>
      <c r="C57" s="2"/>
      <c r="D57" s="65"/>
      <c r="E57" s="47"/>
      <c r="F57" s="48"/>
    </row>
    <row r="58" spans="1:6" x14ac:dyDescent="0.25">
      <c r="A58" s="43"/>
      <c r="B58" s="10" t="s">
        <v>228</v>
      </c>
      <c r="C58" s="11" t="s">
        <v>32</v>
      </c>
      <c r="D58" s="54"/>
      <c r="E58" s="47"/>
      <c r="F58" s="48"/>
    </row>
    <row r="59" spans="1:6" x14ac:dyDescent="0.25">
      <c r="A59" s="33" t="s">
        <v>119</v>
      </c>
      <c r="B59" s="33" t="s">
        <v>229</v>
      </c>
      <c r="C59" s="33" t="s">
        <v>71</v>
      </c>
      <c r="D59" s="18">
        <v>43280</v>
      </c>
      <c r="E59" s="7"/>
      <c r="F59" s="36">
        <f t="shared" ref="F59:F64" si="2">SUM(D59*E59)</f>
        <v>0</v>
      </c>
    </row>
    <row r="60" spans="1:6" x14ac:dyDescent="0.25">
      <c r="A60" s="33" t="s">
        <v>120</v>
      </c>
      <c r="B60" s="33" t="s">
        <v>230</v>
      </c>
      <c r="C60" s="33" t="s">
        <v>70</v>
      </c>
      <c r="D60" s="18">
        <v>59240</v>
      </c>
      <c r="E60" s="7"/>
      <c r="F60" s="36">
        <f t="shared" si="2"/>
        <v>0</v>
      </c>
    </row>
    <row r="61" spans="1:6" ht="26.4" x14ac:dyDescent="0.25">
      <c r="A61" s="33" t="s">
        <v>121</v>
      </c>
      <c r="B61" s="33" t="s">
        <v>231</v>
      </c>
      <c r="C61" s="33" t="s">
        <v>73</v>
      </c>
      <c r="D61" s="22">
        <v>11030</v>
      </c>
      <c r="E61" s="7"/>
      <c r="F61" s="36">
        <f t="shared" si="2"/>
        <v>0</v>
      </c>
    </row>
    <row r="62" spans="1:6" x14ac:dyDescent="0.25">
      <c r="A62" s="33" t="s">
        <v>122</v>
      </c>
      <c r="B62" s="33" t="s">
        <v>232</v>
      </c>
      <c r="C62" s="33" t="s">
        <v>173</v>
      </c>
      <c r="D62" s="18">
        <v>40160</v>
      </c>
      <c r="E62" s="7"/>
      <c r="F62" s="36">
        <f t="shared" si="2"/>
        <v>0</v>
      </c>
    </row>
    <row r="63" spans="1:6" x14ac:dyDescent="0.25">
      <c r="A63" s="33" t="s">
        <v>123</v>
      </c>
      <c r="B63" s="33" t="s">
        <v>233</v>
      </c>
      <c r="C63" s="33" t="s">
        <v>33</v>
      </c>
      <c r="D63" s="18">
        <v>27070</v>
      </c>
      <c r="E63" s="7"/>
      <c r="F63" s="36">
        <f t="shared" si="2"/>
        <v>0</v>
      </c>
    </row>
    <row r="64" spans="1:6" x14ac:dyDescent="0.25">
      <c r="A64" s="33" t="s">
        <v>186</v>
      </c>
      <c r="B64" s="33" t="s">
        <v>234</v>
      </c>
      <c r="C64" s="33" t="s">
        <v>172</v>
      </c>
      <c r="D64" s="18">
        <v>54050</v>
      </c>
      <c r="E64" s="7"/>
      <c r="F64" s="36">
        <f t="shared" si="2"/>
        <v>0</v>
      </c>
    </row>
    <row r="65" spans="1:6" s="85" customFormat="1" x14ac:dyDescent="0.25">
      <c r="A65" s="60"/>
      <c r="B65" s="60"/>
      <c r="C65" s="60"/>
      <c r="D65" s="62"/>
      <c r="E65" s="99"/>
      <c r="F65" s="63"/>
    </row>
    <row r="66" spans="1:6" x14ac:dyDescent="0.25">
      <c r="A66" s="43"/>
      <c r="B66" s="10" t="s">
        <v>235</v>
      </c>
      <c r="C66" s="11" t="s">
        <v>34</v>
      </c>
      <c r="D66" s="54"/>
      <c r="E66" s="47"/>
      <c r="F66" s="48"/>
    </row>
    <row r="67" spans="1:6" x14ac:dyDescent="0.25">
      <c r="A67" s="21" t="s">
        <v>124</v>
      </c>
      <c r="B67" s="51" t="s">
        <v>236</v>
      </c>
      <c r="C67" s="51" t="s">
        <v>35</v>
      </c>
      <c r="D67" s="18">
        <v>2600</v>
      </c>
      <c r="E67" s="7"/>
      <c r="F67" s="36">
        <f t="shared" ref="F67:F77" si="3">SUM(D67*E67)</f>
        <v>0</v>
      </c>
    </row>
    <row r="68" spans="1:6" x14ac:dyDescent="0.25">
      <c r="A68" s="21" t="s">
        <v>125</v>
      </c>
      <c r="B68" s="51" t="s">
        <v>237</v>
      </c>
      <c r="C68" s="38" t="s">
        <v>79</v>
      </c>
      <c r="D68" s="18">
        <v>3870</v>
      </c>
      <c r="E68" s="7"/>
      <c r="F68" s="36">
        <f t="shared" si="3"/>
        <v>0</v>
      </c>
    </row>
    <row r="69" spans="1:6" x14ac:dyDescent="0.25">
      <c r="A69" s="21" t="s">
        <v>126</v>
      </c>
      <c r="B69" s="33" t="s">
        <v>238</v>
      </c>
      <c r="C69" s="33" t="s">
        <v>72</v>
      </c>
      <c r="D69" s="18">
        <v>20850</v>
      </c>
      <c r="E69" s="7"/>
      <c r="F69" s="36">
        <f t="shared" si="3"/>
        <v>0</v>
      </c>
    </row>
    <row r="70" spans="1:6" x14ac:dyDescent="0.25">
      <c r="A70" s="21" t="s">
        <v>127</v>
      </c>
      <c r="B70" s="33" t="s">
        <v>239</v>
      </c>
      <c r="C70" s="33" t="s">
        <v>80</v>
      </c>
      <c r="D70" s="18">
        <v>27760</v>
      </c>
      <c r="E70" s="7"/>
      <c r="F70" s="36">
        <f t="shared" si="3"/>
        <v>0</v>
      </c>
    </row>
    <row r="71" spans="1:6" x14ac:dyDescent="0.25">
      <c r="A71" s="21" t="s">
        <v>128</v>
      </c>
      <c r="B71" s="51" t="s">
        <v>240</v>
      </c>
      <c r="C71" s="51" t="s">
        <v>36</v>
      </c>
      <c r="D71" s="18">
        <v>1210</v>
      </c>
      <c r="E71" s="7"/>
      <c r="F71" s="36">
        <f t="shared" si="3"/>
        <v>0</v>
      </c>
    </row>
    <row r="72" spans="1:6" x14ac:dyDescent="0.25">
      <c r="A72" s="21" t="s">
        <v>129</v>
      </c>
      <c r="B72" s="51" t="s">
        <v>241</v>
      </c>
      <c r="C72" s="51" t="s">
        <v>37</v>
      </c>
      <c r="D72" s="18">
        <v>5230</v>
      </c>
      <c r="E72" s="7"/>
      <c r="F72" s="36">
        <f t="shared" si="3"/>
        <v>0</v>
      </c>
    </row>
    <row r="73" spans="1:6" x14ac:dyDescent="0.25">
      <c r="A73" s="21" t="s">
        <v>130</v>
      </c>
      <c r="B73" s="51" t="s">
        <v>242</v>
      </c>
      <c r="C73" s="51" t="s">
        <v>38</v>
      </c>
      <c r="D73" s="18">
        <v>4470</v>
      </c>
      <c r="E73" s="7"/>
      <c r="F73" s="36">
        <f t="shared" si="3"/>
        <v>0</v>
      </c>
    </row>
    <row r="74" spans="1:6" x14ac:dyDescent="0.25">
      <c r="A74" s="21" t="s">
        <v>131</v>
      </c>
      <c r="B74" s="51" t="s">
        <v>243</v>
      </c>
      <c r="C74" s="51" t="s">
        <v>39</v>
      </c>
      <c r="D74" s="18">
        <v>1760</v>
      </c>
      <c r="E74" s="7"/>
      <c r="F74" s="36">
        <f t="shared" si="3"/>
        <v>0</v>
      </c>
    </row>
    <row r="75" spans="1:6" x14ac:dyDescent="0.25">
      <c r="A75" s="21" t="s">
        <v>132</v>
      </c>
      <c r="B75" s="51" t="s">
        <v>244</v>
      </c>
      <c r="C75" s="51" t="s">
        <v>40</v>
      </c>
      <c r="D75" s="18">
        <v>5370</v>
      </c>
      <c r="E75" s="7"/>
      <c r="F75" s="36">
        <f t="shared" si="3"/>
        <v>0</v>
      </c>
    </row>
    <row r="76" spans="1:6" x14ac:dyDescent="0.25">
      <c r="A76" s="21" t="s">
        <v>133</v>
      </c>
      <c r="B76" s="51" t="s">
        <v>245</v>
      </c>
      <c r="C76" s="51" t="s">
        <v>41</v>
      </c>
      <c r="D76" s="18">
        <v>12080</v>
      </c>
      <c r="E76" s="7"/>
      <c r="F76" s="36">
        <f t="shared" si="3"/>
        <v>0</v>
      </c>
    </row>
    <row r="77" spans="1:6" x14ac:dyDescent="0.25">
      <c r="A77" s="21" t="s">
        <v>134</v>
      </c>
      <c r="B77" s="51" t="s">
        <v>246</v>
      </c>
      <c r="C77" s="51" t="s">
        <v>42</v>
      </c>
      <c r="D77" s="18">
        <v>17400</v>
      </c>
      <c r="E77" s="7"/>
      <c r="F77" s="36">
        <f t="shared" si="3"/>
        <v>0</v>
      </c>
    </row>
    <row r="78" spans="1:6" x14ac:dyDescent="0.25">
      <c r="A78" s="52"/>
      <c r="B78" s="66"/>
      <c r="C78" s="53"/>
      <c r="D78" s="54"/>
      <c r="E78" s="47"/>
      <c r="F78" s="48"/>
    </row>
    <row r="79" spans="1:6" s="5" customFormat="1" collapsed="1" x14ac:dyDescent="0.25">
      <c r="A79" s="43"/>
      <c r="B79" s="43"/>
      <c r="C79" s="56"/>
      <c r="D79" s="54"/>
      <c r="E79" s="47"/>
      <c r="F79" s="48"/>
    </row>
    <row r="80" spans="1:6" x14ac:dyDescent="0.25">
      <c r="A80" s="43"/>
      <c r="B80" s="10" t="s">
        <v>247</v>
      </c>
      <c r="C80" s="11" t="s">
        <v>43</v>
      </c>
      <c r="D80" s="54"/>
      <c r="E80" s="47"/>
      <c r="F80" s="48"/>
    </row>
    <row r="81" spans="1:6" x14ac:dyDescent="0.25">
      <c r="A81" s="15" t="s">
        <v>135</v>
      </c>
      <c r="B81" s="16" t="s">
        <v>248</v>
      </c>
      <c r="C81" s="17" t="s">
        <v>169</v>
      </c>
      <c r="D81" s="18">
        <v>7970</v>
      </c>
      <c r="E81" s="7"/>
      <c r="F81" s="36">
        <f t="shared" ref="F81:F98" si="4">SUM(D81*E81)</f>
        <v>0</v>
      </c>
    </row>
    <row r="82" spans="1:6" x14ac:dyDescent="0.25">
      <c r="A82" s="15" t="s">
        <v>136</v>
      </c>
      <c r="B82" s="16" t="s">
        <v>249</v>
      </c>
      <c r="C82" s="16" t="s">
        <v>170</v>
      </c>
      <c r="D82" s="18">
        <v>9610</v>
      </c>
      <c r="E82" s="7"/>
      <c r="F82" s="36">
        <f t="shared" si="4"/>
        <v>0</v>
      </c>
    </row>
    <row r="83" spans="1:6" x14ac:dyDescent="0.25">
      <c r="A83" s="15" t="s">
        <v>137</v>
      </c>
      <c r="B83" s="20" t="s">
        <v>250</v>
      </c>
      <c r="C83" s="16" t="s">
        <v>44</v>
      </c>
      <c r="D83" s="18">
        <v>3430</v>
      </c>
      <c r="E83" s="7"/>
      <c r="F83" s="36">
        <f t="shared" si="4"/>
        <v>0</v>
      </c>
    </row>
    <row r="84" spans="1:6" s="2" customFormat="1" x14ac:dyDescent="0.25">
      <c r="A84" s="15" t="s">
        <v>138</v>
      </c>
      <c r="B84" s="19" t="s">
        <v>251</v>
      </c>
      <c r="C84" s="16" t="s">
        <v>45</v>
      </c>
      <c r="D84" s="18">
        <v>1420</v>
      </c>
      <c r="E84" s="7"/>
      <c r="F84" s="36">
        <f t="shared" si="4"/>
        <v>0</v>
      </c>
    </row>
    <row r="85" spans="1:6" s="2" customFormat="1" x14ac:dyDescent="0.25">
      <c r="A85" s="15" t="s">
        <v>139</v>
      </c>
      <c r="B85" s="19" t="s">
        <v>252</v>
      </c>
      <c r="C85" s="93" t="s">
        <v>187</v>
      </c>
      <c r="D85" s="74">
        <v>5350</v>
      </c>
      <c r="E85" s="7"/>
      <c r="F85" s="36">
        <f t="shared" si="4"/>
        <v>0</v>
      </c>
    </row>
    <row r="86" spans="1:6" s="2" customFormat="1" x14ac:dyDescent="0.25">
      <c r="A86" s="21" t="s">
        <v>140</v>
      </c>
      <c r="B86" s="33" t="s">
        <v>253</v>
      </c>
      <c r="C86" s="92" t="s">
        <v>46</v>
      </c>
      <c r="D86" s="18">
        <v>1110</v>
      </c>
      <c r="E86" s="7"/>
      <c r="F86" s="36">
        <f t="shared" si="4"/>
        <v>0</v>
      </c>
    </row>
    <row r="87" spans="1:6" s="2" customFormat="1" x14ac:dyDescent="0.25">
      <c r="A87" s="21" t="s">
        <v>141</v>
      </c>
      <c r="B87" s="33" t="s">
        <v>254</v>
      </c>
      <c r="C87" s="51" t="s">
        <v>47</v>
      </c>
      <c r="D87" s="18">
        <v>990</v>
      </c>
      <c r="E87" s="7"/>
      <c r="F87" s="36">
        <f t="shared" si="4"/>
        <v>0</v>
      </c>
    </row>
    <row r="88" spans="1:6" s="2" customFormat="1" x14ac:dyDescent="0.25">
      <c r="A88" s="15" t="s">
        <v>142</v>
      </c>
      <c r="B88" s="19" t="s">
        <v>255</v>
      </c>
      <c r="C88" s="19" t="s">
        <v>48</v>
      </c>
      <c r="D88" s="18">
        <v>2190</v>
      </c>
      <c r="E88" s="7"/>
      <c r="F88" s="36">
        <f t="shared" si="4"/>
        <v>0</v>
      </c>
    </row>
    <row r="89" spans="1:6" s="2" customFormat="1" x14ac:dyDescent="0.25">
      <c r="A89" s="15" t="s">
        <v>143</v>
      </c>
      <c r="B89" s="19" t="s">
        <v>256</v>
      </c>
      <c r="C89" s="19" t="s">
        <v>49</v>
      </c>
      <c r="D89" s="82">
        <v>2220</v>
      </c>
      <c r="E89" s="7"/>
      <c r="F89" s="67">
        <f t="shared" si="4"/>
        <v>0</v>
      </c>
    </row>
    <row r="90" spans="1:6" s="2" customFormat="1" x14ac:dyDescent="0.25">
      <c r="A90" s="21" t="s">
        <v>144</v>
      </c>
      <c r="B90" s="19" t="s">
        <v>257</v>
      </c>
      <c r="C90" s="19" t="s">
        <v>168</v>
      </c>
      <c r="D90" s="18">
        <v>1150</v>
      </c>
      <c r="E90" s="7"/>
      <c r="F90" s="36">
        <f t="shared" si="4"/>
        <v>0</v>
      </c>
    </row>
    <row r="91" spans="1:6" s="2" customFormat="1" x14ac:dyDescent="0.25">
      <c r="A91" s="15" t="s">
        <v>145</v>
      </c>
      <c r="B91" s="19" t="s">
        <v>258</v>
      </c>
      <c r="C91" s="16" t="s">
        <v>50</v>
      </c>
      <c r="D91" s="18">
        <v>5590</v>
      </c>
      <c r="E91" s="7"/>
      <c r="F91" s="36">
        <f t="shared" si="4"/>
        <v>0</v>
      </c>
    </row>
    <row r="92" spans="1:6" s="2" customFormat="1" x14ac:dyDescent="0.25">
      <c r="A92" s="15" t="s">
        <v>146</v>
      </c>
      <c r="B92" s="19" t="s">
        <v>259</v>
      </c>
      <c r="C92" s="16" t="s">
        <v>189</v>
      </c>
      <c r="D92" s="22">
        <v>12350</v>
      </c>
      <c r="E92" s="7"/>
      <c r="F92" s="36">
        <f t="shared" si="4"/>
        <v>0</v>
      </c>
    </row>
    <row r="93" spans="1:6" x14ac:dyDescent="0.25">
      <c r="A93" s="15" t="s">
        <v>147</v>
      </c>
      <c r="B93" s="20" t="s">
        <v>260</v>
      </c>
      <c r="C93" s="20" t="s">
        <v>188</v>
      </c>
      <c r="D93" s="18">
        <v>13850</v>
      </c>
      <c r="E93" s="7"/>
      <c r="F93" s="36">
        <f t="shared" si="4"/>
        <v>0</v>
      </c>
    </row>
    <row r="94" spans="1:6" x14ac:dyDescent="0.25">
      <c r="A94" s="15" t="s">
        <v>148</v>
      </c>
      <c r="B94" s="20" t="s">
        <v>261</v>
      </c>
      <c r="C94" s="16" t="s">
        <v>51</v>
      </c>
      <c r="D94" s="18">
        <v>2710</v>
      </c>
      <c r="E94" s="7"/>
      <c r="F94" s="36">
        <f t="shared" si="4"/>
        <v>0</v>
      </c>
    </row>
    <row r="95" spans="1:6" x14ac:dyDescent="0.25">
      <c r="A95" s="15" t="s">
        <v>149</v>
      </c>
      <c r="B95" s="19" t="s">
        <v>262</v>
      </c>
      <c r="C95" s="19" t="s">
        <v>52</v>
      </c>
      <c r="D95" s="18">
        <v>2250</v>
      </c>
      <c r="E95" s="7"/>
      <c r="F95" s="36">
        <f t="shared" si="4"/>
        <v>0</v>
      </c>
    </row>
    <row r="96" spans="1:6" ht="96" customHeight="1" x14ac:dyDescent="0.25">
      <c r="A96" s="15" t="s">
        <v>150</v>
      </c>
      <c r="B96" s="68" t="s">
        <v>263</v>
      </c>
      <c r="C96" s="68" t="s">
        <v>190</v>
      </c>
      <c r="D96" s="22">
        <v>4250</v>
      </c>
      <c r="E96" s="7"/>
      <c r="F96" s="67">
        <f t="shared" si="4"/>
        <v>0</v>
      </c>
    </row>
    <row r="97" spans="1:155" ht="118.8" x14ac:dyDescent="0.25">
      <c r="A97" s="15" t="s">
        <v>151</v>
      </c>
      <c r="B97" s="68" t="s">
        <v>264</v>
      </c>
      <c r="C97" s="68" t="s">
        <v>82</v>
      </c>
      <c r="D97" s="22">
        <v>8860</v>
      </c>
      <c r="E97" s="7"/>
      <c r="F97" s="67">
        <f t="shared" si="4"/>
        <v>0</v>
      </c>
    </row>
    <row r="98" spans="1:155" ht="124.5" customHeight="1" x14ac:dyDescent="0.25">
      <c r="A98" s="15" t="s">
        <v>152</v>
      </c>
      <c r="B98" s="68" t="s">
        <v>265</v>
      </c>
      <c r="C98" s="68" t="s">
        <v>81</v>
      </c>
      <c r="D98" s="22">
        <v>15840</v>
      </c>
      <c r="E98" s="7"/>
      <c r="F98" s="67">
        <f t="shared" si="4"/>
        <v>0</v>
      </c>
    </row>
    <row r="99" spans="1:155" x14ac:dyDescent="0.25">
      <c r="A99" s="30"/>
      <c r="B99" s="69"/>
      <c r="C99" s="69"/>
      <c r="D99" s="70"/>
      <c r="E99" s="31"/>
      <c r="F99" s="71"/>
    </row>
    <row r="100" spans="1:155" x14ac:dyDescent="0.25">
      <c r="A100" s="12"/>
      <c r="B100" s="2"/>
      <c r="C100" s="2"/>
      <c r="D100" s="54"/>
      <c r="E100" s="47"/>
      <c r="F100" s="48"/>
    </row>
    <row r="101" spans="1:155" x14ac:dyDescent="0.25">
      <c r="A101" s="43"/>
      <c r="B101" s="10" t="s">
        <v>266</v>
      </c>
      <c r="C101" s="11" t="s">
        <v>53</v>
      </c>
      <c r="D101" s="54"/>
      <c r="E101" s="47"/>
      <c r="F101" s="48"/>
    </row>
    <row r="102" spans="1:155" s="2" customFormat="1" ht="26.4" x14ac:dyDescent="0.25">
      <c r="A102" s="64" t="s">
        <v>153</v>
      </c>
      <c r="B102" s="33" t="s">
        <v>267</v>
      </c>
      <c r="C102" s="51" t="s">
        <v>54</v>
      </c>
      <c r="D102" s="22">
        <v>13100</v>
      </c>
      <c r="E102" s="7"/>
      <c r="F102" s="36">
        <f t="shared" ref="F102:F113" si="5">SUM(D102*E102)</f>
        <v>0</v>
      </c>
    </row>
    <row r="103" spans="1:155" s="2" customFormat="1" x14ac:dyDescent="0.25">
      <c r="A103" s="64" t="s">
        <v>154</v>
      </c>
      <c r="B103" s="33" t="s">
        <v>268</v>
      </c>
      <c r="C103" s="19" t="s">
        <v>55</v>
      </c>
      <c r="D103" s="18">
        <v>2990</v>
      </c>
      <c r="E103" s="7"/>
      <c r="F103" s="36">
        <f t="shared" si="5"/>
        <v>0</v>
      </c>
    </row>
    <row r="104" spans="1:155" s="2" customFormat="1" x14ac:dyDescent="0.25">
      <c r="A104" s="64" t="s">
        <v>155</v>
      </c>
      <c r="B104" s="72" t="s">
        <v>269</v>
      </c>
      <c r="C104" s="73" t="s">
        <v>56</v>
      </c>
      <c r="D104" s="74">
        <v>2100</v>
      </c>
      <c r="E104" s="7"/>
      <c r="F104" s="36">
        <f t="shared" si="5"/>
        <v>0</v>
      </c>
    </row>
    <row r="105" spans="1:155" s="2" customFormat="1" x14ac:dyDescent="0.25">
      <c r="A105" s="64" t="s">
        <v>156</v>
      </c>
      <c r="B105" s="72" t="s">
        <v>270</v>
      </c>
      <c r="C105" s="73" t="s">
        <v>57</v>
      </c>
      <c r="D105" s="75">
        <v>2100</v>
      </c>
      <c r="E105" s="7"/>
      <c r="F105" s="36">
        <f t="shared" si="5"/>
        <v>0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</row>
    <row r="106" spans="1:155" s="2" customFormat="1" x14ac:dyDescent="0.25">
      <c r="A106" s="64" t="s">
        <v>157</v>
      </c>
      <c r="B106" s="33" t="s">
        <v>271</v>
      </c>
      <c r="C106" s="19" t="s">
        <v>58</v>
      </c>
      <c r="D106" s="18">
        <v>6120</v>
      </c>
      <c r="E106" s="7"/>
      <c r="F106" s="36">
        <f t="shared" si="5"/>
        <v>0</v>
      </c>
    </row>
    <row r="107" spans="1:155" s="2" customFormat="1" x14ac:dyDescent="0.25">
      <c r="A107" s="64" t="s">
        <v>158</v>
      </c>
      <c r="B107" s="33" t="s">
        <v>272</v>
      </c>
      <c r="C107" s="51" t="s">
        <v>59</v>
      </c>
      <c r="D107" s="18">
        <v>840</v>
      </c>
      <c r="E107" s="7"/>
      <c r="F107" s="36">
        <f t="shared" si="5"/>
        <v>0</v>
      </c>
    </row>
    <row r="108" spans="1:155" s="2" customFormat="1" x14ac:dyDescent="0.25">
      <c r="A108" s="64" t="s">
        <v>159</v>
      </c>
      <c r="B108" s="33" t="s">
        <v>273</v>
      </c>
      <c r="C108" s="51" t="s">
        <v>76</v>
      </c>
      <c r="D108" s="18">
        <v>10560</v>
      </c>
      <c r="E108" s="7"/>
      <c r="F108" s="36">
        <f t="shared" si="5"/>
        <v>0</v>
      </c>
    </row>
    <row r="109" spans="1:155" s="2" customFormat="1" x14ac:dyDescent="0.25">
      <c r="A109" s="64" t="s">
        <v>160</v>
      </c>
      <c r="B109" s="76" t="s">
        <v>274</v>
      </c>
      <c r="C109" s="77" t="s">
        <v>60</v>
      </c>
      <c r="D109" s="18">
        <v>630</v>
      </c>
      <c r="E109" s="7"/>
      <c r="F109" s="36">
        <f t="shared" si="5"/>
        <v>0</v>
      </c>
    </row>
    <row r="110" spans="1:155" s="2" customFormat="1" x14ac:dyDescent="0.25">
      <c r="A110" s="64" t="s">
        <v>161</v>
      </c>
      <c r="B110" s="51" t="s">
        <v>275</v>
      </c>
      <c r="C110" s="51" t="s">
        <v>61</v>
      </c>
      <c r="D110" s="18">
        <v>5250</v>
      </c>
      <c r="E110" s="7"/>
      <c r="F110" s="36">
        <f t="shared" si="5"/>
        <v>0</v>
      </c>
    </row>
    <row r="111" spans="1:155" s="2" customFormat="1" x14ac:dyDescent="0.25">
      <c r="A111" s="64" t="s">
        <v>162</v>
      </c>
      <c r="B111" s="51" t="s">
        <v>276</v>
      </c>
      <c r="C111" s="51" t="s">
        <v>62</v>
      </c>
      <c r="D111" s="18">
        <v>1230</v>
      </c>
      <c r="E111" s="7"/>
      <c r="F111" s="36">
        <f t="shared" si="5"/>
        <v>0</v>
      </c>
    </row>
    <row r="112" spans="1:155" s="2" customFormat="1" x14ac:dyDescent="0.25">
      <c r="A112" s="64" t="s">
        <v>163</v>
      </c>
      <c r="B112" s="51" t="s">
        <v>277</v>
      </c>
      <c r="C112" s="51" t="s">
        <v>63</v>
      </c>
      <c r="D112" s="18">
        <v>3690</v>
      </c>
      <c r="E112" s="7"/>
      <c r="F112" s="36">
        <f t="shared" si="5"/>
        <v>0</v>
      </c>
    </row>
    <row r="113" spans="1:6" s="2" customFormat="1" x14ac:dyDescent="0.25">
      <c r="A113" s="84" t="s">
        <v>164</v>
      </c>
      <c r="B113" s="51" t="s">
        <v>278</v>
      </c>
      <c r="C113" s="51" t="s">
        <v>78</v>
      </c>
      <c r="D113" s="18">
        <v>610</v>
      </c>
      <c r="E113" s="7"/>
      <c r="F113" s="36">
        <f t="shared" si="5"/>
        <v>0</v>
      </c>
    </row>
    <row r="114" spans="1:6" x14ac:dyDescent="0.25">
      <c r="A114" s="21" t="s">
        <v>185</v>
      </c>
      <c r="B114" s="94" t="s">
        <v>288</v>
      </c>
      <c r="C114" s="51" t="s">
        <v>166</v>
      </c>
      <c r="D114" s="18">
        <v>1730</v>
      </c>
      <c r="E114" s="7"/>
      <c r="F114" s="36">
        <f>SUM(D114*E114)</f>
        <v>0</v>
      </c>
    </row>
    <row r="115" spans="1:6" ht="26.4" x14ac:dyDescent="0.25">
      <c r="A115" s="12"/>
      <c r="B115" s="2"/>
      <c r="C115" s="2"/>
      <c r="D115" s="65"/>
      <c r="E115" s="78" t="s">
        <v>64</v>
      </c>
      <c r="F115" s="79">
        <f>SUM(F9:F114)</f>
        <v>647130</v>
      </c>
    </row>
    <row r="116" spans="1:6" x14ac:dyDescent="0.25">
      <c r="A116" s="12"/>
      <c r="B116" s="2"/>
      <c r="C116" s="2"/>
      <c r="D116" s="65"/>
      <c r="E116" s="47"/>
      <c r="F116" s="14"/>
    </row>
    <row r="117" spans="1:6" x14ac:dyDescent="0.25">
      <c r="A117" s="12"/>
      <c r="B117" s="2"/>
      <c r="C117" s="2"/>
      <c r="D117" s="65"/>
      <c r="E117" s="47"/>
      <c r="F117" s="14"/>
    </row>
    <row r="118" spans="1:6" x14ac:dyDescent="0.25">
      <c r="A118" s="43"/>
      <c r="B118" s="10" t="s">
        <v>287</v>
      </c>
      <c r="C118" s="11" t="s">
        <v>65</v>
      </c>
      <c r="D118" s="80"/>
      <c r="E118" s="23"/>
      <c r="F118" s="24"/>
    </row>
    <row r="119" spans="1:6" x14ac:dyDescent="0.25">
      <c r="A119" s="53"/>
      <c r="B119" s="33" t="s">
        <v>285</v>
      </c>
      <c r="C119" s="33" t="s">
        <v>286</v>
      </c>
      <c r="D119" s="34">
        <v>29000</v>
      </c>
      <c r="E119" s="25"/>
      <c r="F119" s="26">
        <f t="shared" ref="F119" si="6">SUM(D119*E119)</f>
        <v>0</v>
      </c>
    </row>
    <row r="120" spans="1:6" ht="26.4" x14ac:dyDescent="0.25">
      <c r="A120" s="53"/>
      <c r="B120" s="66"/>
      <c r="C120" s="53"/>
      <c r="D120" s="54"/>
      <c r="E120" s="32" t="s">
        <v>66</v>
      </c>
      <c r="F120" s="27">
        <f>SUM(F115:F119)</f>
        <v>647130</v>
      </c>
    </row>
    <row r="121" spans="1:6" x14ac:dyDescent="0.25">
      <c r="B121" s="66"/>
      <c r="C121" s="66"/>
      <c r="D121" s="54"/>
      <c r="E121" s="23"/>
      <c r="F121" s="28"/>
    </row>
    <row r="122" spans="1:6" s="2" customFormat="1" x14ac:dyDescent="0.25">
      <c r="D122" s="65"/>
      <c r="E122" s="23"/>
      <c r="F122" s="24"/>
    </row>
    <row r="123" spans="1:6" s="2" customFormat="1" x14ac:dyDescent="0.25">
      <c r="C123" s="81"/>
      <c r="D123" s="29"/>
      <c r="E123" s="24"/>
      <c r="F123" s="24"/>
    </row>
    <row r="124" spans="1:6" s="2" customFormat="1" x14ac:dyDescent="0.25">
      <c r="C124" s="81"/>
      <c r="D124" s="65"/>
      <c r="E124" s="23"/>
      <c r="F124" s="24"/>
    </row>
    <row r="125" spans="1:6" s="2" customFormat="1" x14ac:dyDescent="0.25">
      <c r="D125" s="13"/>
      <c r="E125" s="14"/>
      <c r="F125" s="14"/>
    </row>
    <row r="126" spans="1:6" s="2" customFormat="1" x14ac:dyDescent="0.25">
      <c r="B126" s="1"/>
      <c r="C126" s="1"/>
      <c r="D126" s="13"/>
      <c r="E126" s="4"/>
      <c r="F126" s="4"/>
    </row>
  </sheetData>
  <mergeCells count="1">
    <mergeCell ref="A1:F6"/>
  </mergeCells>
  <phoneticPr fontId="11" type="noConversion"/>
  <pageMargins left="0.70866141732283472" right="0.70866141732283472" top="0.74803149606299213" bottom="0.74803149606299213" header="0.31496062992125984" footer="0.31496062992125984"/>
  <pageSetup paperSize="8" scale="82" fitToHeight="9" orientation="landscape" r:id="rId1"/>
  <rowBreaks count="2" manualBreakCount="2">
    <brk id="48" max="5" man="1"/>
    <brk id="7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PARDO 43 T-TOP</vt:lpstr>
      <vt:lpstr>'PARDO 43 T-TOP'!Yazdırma_Alanı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Barili</dc:creator>
  <cp:lastModifiedBy>Lara TUHUYAN</cp:lastModifiedBy>
  <cp:revision/>
  <cp:lastPrinted>2022-11-07T15:17:13Z</cp:lastPrinted>
  <dcterms:created xsi:type="dcterms:W3CDTF">2017-03-15T16:45:09Z</dcterms:created>
  <dcterms:modified xsi:type="dcterms:W3CDTF">2022-11-07T15:17:15Z</dcterms:modified>
</cp:coreProperties>
</file>