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U:\TARIFS &amp; DESCRIPTIFS\TARIFS\2022\A22-04\"/>
    </mc:Choice>
  </mc:AlternateContent>
  <xr:revisionPtr revIDLastSave="0" documentId="13_ncr:1_{96E7DC5C-2DA4-45B1-BD96-C03B6EC48F57}" xr6:coauthVersionLast="45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D412 (FR)" sheetId="1" r:id="rId1"/>
    <sheet name="D412 (EN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4" roundtripDataSignature="AMtx7mghVGbyuyuGvRNSGpxIfW+a3BMeZQ=="/>
    </ext>
  </extLst>
</workbook>
</file>

<file path=xl/calcChain.xml><?xml version="1.0" encoding="utf-8"?>
<calcChain xmlns="http://schemas.openxmlformats.org/spreadsheetml/2006/main">
  <c r="D211" i="2" l="1"/>
  <c r="D210" i="2"/>
  <c r="D209" i="2"/>
  <c r="D208" i="2"/>
  <c r="D207" i="2"/>
  <c r="D206" i="2"/>
  <c r="D205" i="2"/>
  <c r="D200" i="2"/>
  <c r="D199" i="2"/>
  <c r="D198" i="2"/>
  <c r="D197" i="2"/>
  <c r="D196" i="2"/>
  <c r="D191" i="2"/>
  <c r="D190" i="2"/>
  <c r="D189" i="2"/>
  <c r="D188" i="2"/>
  <c r="D187" i="2"/>
  <c r="D186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4" i="2"/>
  <c r="D163" i="2"/>
  <c r="D162" i="2"/>
  <c r="D161" i="2"/>
  <c r="D160" i="2"/>
  <c r="D159" i="2"/>
  <c r="D158" i="2"/>
  <c r="D157" i="2"/>
  <c r="D156" i="2"/>
  <c r="D155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0" i="2"/>
  <c r="D129" i="2"/>
  <c r="D128" i="2"/>
  <c r="D127" i="2"/>
  <c r="D126" i="2"/>
  <c r="D125" i="2"/>
  <c r="D124" i="2"/>
  <c r="D123" i="2"/>
  <c r="D122" i="2"/>
  <c r="D117" i="2"/>
  <c r="D112" i="2"/>
  <c r="D111" i="2"/>
  <c r="D104" i="2"/>
  <c r="D99" i="2"/>
  <c r="D89" i="2"/>
  <c r="D82" i="2"/>
  <c r="D69" i="2"/>
  <c r="D60" i="2"/>
  <c r="D39" i="2"/>
  <c r="D34" i="2"/>
  <c r="D33" i="2"/>
  <c r="D32" i="2"/>
  <c r="D31" i="2"/>
  <c r="D30" i="2"/>
  <c r="D29" i="2"/>
  <c r="D28" i="2"/>
  <c r="B26" i="2"/>
  <c r="D9" i="2"/>
  <c r="D175" i="1" l="1"/>
  <c r="D172" i="1"/>
  <c r="D189" i="1"/>
  <c r="D188" i="1"/>
  <c r="D174" i="1"/>
  <c r="D160" i="1" l="1"/>
  <c r="D211" i="1"/>
  <c r="D209" i="1"/>
  <c r="D210" i="1"/>
  <c r="D208" i="1"/>
  <c r="D207" i="1"/>
  <c r="D206" i="1"/>
  <c r="D205" i="1"/>
  <c r="D200" i="1"/>
  <c r="D199" i="1"/>
  <c r="D198" i="1"/>
  <c r="D197" i="1"/>
  <c r="D196" i="1"/>
  <c r="D191" i="1"/>
  <c r="D190" i="1"/>
  <c r="D187" i="1"/>
  <c r="D186" i="1"/>
  <c r="D181" i="1"/>
  <c r="D180" i="1"/>
  <c r="D179" i="1"/>
  <c r="D178" i="1"/>
  <c r="D177" i="1"/>
  <c r="D176" i="1"/>
  <c r="D173" i="1"/>
  <c r="D171" i="1"/>
  <c r="D170" i="1"/>
  <c r="D169" i="1"/>
  <c r="D164" i="1"/>
  <c r="D163" i="1"/>
  <c r="D162" i="1"/>
  <c r="D161" i="1"/>
  <c r="D159" i="1"/>
  <c r="D158" i="1"/>
  <c r="D157" i="1"/>
  <c r="D156" i="1"/>
  <c r="D155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0" i="1"/>
  <c r="D129" i="1"/>
  <c r="D128" i="1"/>
  <c r="D127" i="1"/>
  <c r="D126" i="1"/>
  <c r="D125" i="1"/>
  <c r="D124" i="1"/>
  <c r="D123" i="1"/>
  <c r="D122" i="1"/>
  <c r="D117" i="1"/>
  <c r="D112" i="1"/>
  <c r="D111" i="1"/>
  <c r="D104" i="1"/>
  <c r="D99" i="1"/>
  <c r="D89" i="1"/>
  <c r="D82" i="1"/>
  <c r="D69" i="1"/>
  <c r="D60" i="1"/>
  <c r="D39" i="1"/>
  <c r="D34" i="1"/>
  <c r="D33" i="1"/>
  <c r="D32" i="1"/>
  <c r="D31" i="1"/>
  <c r="D30" i="1"/>
  <c r="D29" i="1"/>
  <c r="D28" i="1"/>
  <c r="D9" i="1"/>
</calcChain>
</file>

<file path=xl/sharedStrings.xml><?xml version="1.0" encoding="utf-8"?>
<sst xmlns="http://schemas.openxmlformats.org/spreadsheetml/2006/main" count="549" uniqueCount="388">
  <si>
    <t>Dufour 412</t>
  </si>
  <si>
    <t>BASE PRICE</t>
  </si>
  <si>
    <t>PRIX DE BASE</t>
  </si>
  <si>
    <t>Price ex-VAT</t>
  </si>
  <si>
    <t>Price incl. VAT</t>
  </si>
  <si>
    <t>50 HP sail drive engine</t>
  </si>
  <si>
    <t>Fullbatten mainsail and  genoa 108% dacron on furler</t>
  </si>
  <si>
    <t>GV entièrement lattée + génois 108% dacron sur enrouleur</t>
  </si>
  <si>
    <t xml:space="preserve">Roller blinds for deck hatches </t>
  </si>
  <si>
    <t xml:space="preserve">Stores roulants pour panneaux de pont </t>
  </si>
  <si>
    <t>Reefing line system led aft to cockpit</t>
  </si>
  <si>
    <t>Prises de ris automatiques revenant au cockpit</t>
  </si>
  <si>
    <t>LED navigation lights</t>
  </si>
  <si>
    <t>Feux de navigation LED</t>
  </si>
  <si>
    <t>Leather covered steering wheels</t>
  </si>
  <si>
    <t>Gainage cuir barres à roue</t>
  </si>
  <si>
    <t>Stainless steel bathing ladder</t>
  </si>
  <si>
    <t>Echelle de bain inox</t>
  </si>
  <si>
    <t>Main courante inox de porte arrière (Hors option porte arrière)</t>
  </si>
  <si>
    <t>Second winch roof</t>
  </si>
  <si>
    <t>Second winch de roof</t>
  </si>
  <si>
    <t>Long mast</t>
  </si>
  <si>
    <t>Mât long</t>
  </si>
  <si>
    <t>LED interior lights + indirect lights</t>
  </si>
  <si>
    <t>Eclairage LED</t>
  </si>
  <si>
    <t>Double sunbed without cushions</t>
  </si>
  <si>
    <t xml:space="preserve">Double bain de soleil sans coussin </t>
  </si>
  <si>
    <t>AMENAGEMENTS ET PRINCIPALES CARACTERISTIQUES</t>
  </si>
  <si>
    <t>D410-21</t>
  </si>
  <si>
    <t>2 cabins / 1 head</t>
  </si>
  <si>
    <t xml:space="preserve">2 cabines / 1 salle d'eau </t>
  </si>
  <si>
    <t>D410-22/32</t>
  </si>
  <si>
    <t>Extra for second head (3/2 or 2/2) with toilets</t>
  </si>
  <si>
    <t>Supplément pour deuxième SdB à l'avant (3/2 ou 2/2) avec WC</t>
  </si>
  <si>
    <t>D410-COURT</t>
  </si>
  <si>
    <t xml:space="preserve">Lest court fonte (1,75m)  </t>
  </si>
  <si>
    <t>Retractable bow thruster</t>
  </si>
  <si>
    <t xml:space="preserve">Propulseur d'étrave rétractable </t>
  </si>
  <si>
    <t>D410-ME</t>
  </si>
  <si>
    <t>Extra for Furling mast + mainsail without batten (unavailable with Grand Prix Pack)</t>
  </si>
  <si>
    <t>Supplement mat Mât enrouleur + GV enrouleur non lattée non compatible Pack Grand Prix)</t>
  </si>
  <si>
    <t>COMFORT VERSION</t>
  </si>
  <si>
    <t>VERSION CONFORT</t>
  </si>
  <si>
    <t>2 burner  stove / oven</t>
  </si>
  <si>
    <t>Réchaud / four  2 feux</t>
  </si>
  <si>
    <t>Cockpit seats covered in natural teak</t>
  </si>
  <si>
    <t>Banc de cockpit en Teck naturel</t>
  </si>
  <si>
    <t>Cockpit shower (cold/hot)</t>
  </si>
  <si>
    <t>Douchette de cockpit (froid/chaud)</t>
  </si>
  <si>
    <t>Battery charger 25A</t>
  </si>
  <si>
    <t>Chargeur de batterie 25A</t>
  </si>
  <si>
    <t>Extra service battery</t>
  </si>
  <si>
    <t>Batterie de service supplémentaire</t>
  </si>
  <si>
    <t>Chauffe eau 20 L</t>
  </si>
  <si>
    <t>220V + shore power + outlets in cabins and saloon</t>
  </si>
  <si>
    <t>220V + prise de quai + prises dans les cabines et le carré</t>
  </si>
  <si>
    <t>Fixed aft roof hatchs</t>
  </si>
  <si>
    <t>Vitrages arrière de roof</t>
  </si>
  <si>
    <t>Electric windlass 1000W remote controlled</t>
  </si>
  <si>
    <t>Guindeau électrique 1000 W avec télécommande</t>
  </si>
  <si>
    <t>Cockpit table</t>
  </si>
  <si>
    <t xml:space="preserve">Table de cockpit </t>
  </si>
  <si>
    <t>Blinds with mosquito net (instead of simple roller blinds)</t>
  </si>
  <si>
    <t>Store avec moustiquaire integré</t>
  </si>
  <si>
    <t>Wooden wine cellar</t>
  </si>
  <si>
    <t xml:space="preserve">Cave à vin bois </t>
  </si>
  <si>
    <t>Rigid boom vang</t>
  </si>
  <si>
    <t>Halebas rigide</t>
  </si>
  <si>
    <t>Outboard engine bracket on pushpit</t>
  </si>
  <si>
    <t>Support moteur hors-bord</t>
  </si>
  <si>
    <t>Mainsail rail on the roof</t>
  </si>
  <si>
    <t>Rail de GV sur le roof</t>
  </si>
  <si>
    <t>ADVENTURE VERSION (requires Comfort version)</t>
  </si>
  <si>
    <t>VERSION ADVENTURE (nécessite la version Confort)</t>
  </si>
  <si>
    <t>Radio CD player compatible for MP3</t>
  </si>
  <si>
    <t>Radio lecteur CD compatible MP3</t>
  </si>
  <si>
    <t>2 loudspeakers in cockpit for radio/CD</t>
  </si>
  <si>
    <t>2 HP étanches dans cockpit pour radio/CD</t>
  </si>
  <si>
    <t>D410-GP</t>
  </si>
  <si>
    <t>GRAND PRIX PACK</t>
  </si>
  <si>
    <t>PACK GRAND PRIX</t>
  </si>
  <si>
    <t>Offshore fullbatten mainsail instead of Dacron mainsail</t>
  </si>
  <si>
    <t>Flat deck furling system</t>
  </si>
  <si>
    <t>Enrouleur flat deck</t>
  </si>
  <si>
    <t>German system</t>
  </si>
  <si>
    <t>Adjustable genoa lead cars</t>
  </si>
  <si>
    <t xml:space="preserve">Chariot de génois ajustable </t>
  </si>
  <si>
    <t>Asymmetrical spinnaker gear with fixed bowsprit</t>
  </si>
  <si>
    <t>Accastillage de Spi Asymétrique avec delphinière</t>
  </si>
  <si>
    <t>Adjustable backstay</t>
  </si>
  <si>
    <t>Pataras réglable</t>
  </si>
  <si>
    <t>Folding propeller</t>
  </si>
  <si>
    <t>Hélice repliable</t>
  </si>
  <si>
    <t>Fiberglass steering wheels □ Black □ White</t>
  </si>
  <si>
    <t>Barres à roue fibre de verre  □ Noir □ Blanc</t>
  </si>
  <si>
    <t>D410-SAIL</t>
  </si>
  <si>
    <t>ELECTRONIC SAILING PACK</t>
  </si>
  <si>
    <t>PACK ELECTRONIQUE SAILING</t>
  </si>
  <si>
    <t>Loch speedo wind sensor + I70 s multifunction on port</t>
  </si>
  <si>
    <t>Centrale loch speedo girouette anémomètre + 1 afficheur I70 s à bâbord</t>
  </si>
  <si>
    <t>Raymarine Evolution autopilot - Lewmar rotative drive - P70 s display</t>
  </si>
  <si>
    <t>Pilote automatique Evolution Raymarine - Moteur Lewmar rotatif - afficheur P70 s</t>
  </si>
  <si>
    <t>D410-CRU</t>
  </si>
  <si>
    <t>ELECTRONIC CRUISING PACK</t>
  </si>
  <si>
    <t>PACK ELECTRONIQUE CRUISING</t>
  </si>
  <si>
    <t>Loch speedo wind sensor + I70 s multifunction on portside</t>
  </si>
  <si>
    <t>Centrale loch speedo girouette anémomètre + 1 afficheur I70 s à babord</t>
  </si>
  <si>
    <t>GPS AXIOM 7 on starboard</t>
  </si>
  <si>
    <t>GPS AXIOM 7 à tribord</t>
  </si>
  <si>
    <t>AIS 700 Transceiver</t>
  </si>
  <si>
    <t>Emetteur récepteur AIS 700</t>
  </si>
  <si>
    <t>VHF loudspeaker in cockpit</t>
  </si>
  <si>
    <t xml:space="preserve">HP VHF de cockpit </t>
  </si>
  <si>
    <t>D410-CRUUP</t>
  </si>
  <si>
    <t>UPGRADE ELECTRONIC CRUISING PACK</t>
  </si>
  <si>
    <t>UPGRADE PACK ELECTRONIQUE CRUISING</t>
  </si>
  <si>
    <t>AXIOM 12 + keybord RMK 10 on cockpit table instead of AXIOM 7 starboard</t>
  </si>
  <si>
    <t>AXIOM 12 + clavier RMK10 sur table de cockpit en remplacement AXIOM 7 à tribord</t>
  </si>
  <si>
    <t>D410-TRA</t>
  </si>
  <si>
    <t>ELECTRONIC TRANSAT PACK - Extension Cruising pack</t>
  </si>
  <si>
    <t>PACK ELECTRONIQUE TRANSAT - Extension Cruising pack</t>
  </si>
  <si>
    <t>In addition to the elements of the cruising pack:</t>
  </si>
  <si>
    <t>En Supplément  des  éléments du cruising  pack :</t>
  </si>
  <si>
    <t xml:space="preserve">GPS AXIOM 7 + keyboard RMK10 starboard and  portside </t>
  </si>
  <si>
    <t xml:space="preserve">GPS AXIOM 7 + clavier RMK10 tribord et babord </t>
  </si>
  <si>
    <t>HULL</t>
  </si>
  <si>
    <t>COQUE</t>
  </si>
  <si>
    <t>D410-NOIR</t>
  </si>
  <si>
    <t>Antifouling with hull preparation : black</t>
  </si>
  <si>
    <t>Antifouling + préparation carène : noir</t>
  </si>
  <si>
    <t>D410-NOIRE</t>
  </si>
  <si>
    <t>Extra for Epoxy protection</t>
  </si>
  <si>
    <t>Supplément pour protection Epoxy</t>
  </si>
  <si>
    <t>ENGINE</t>
  </si>
  <si>
    <t>MOTEUR</t>
  </si>
  <si>
    <t>D410-R50</t>
  </si>
  <si>
    <t>RIGGING / DECK HARDWARE</t>
  </si>
  <si>
    <t xml:space="preserve">GREEMENT / ACCASTILLAGE DE PONT </t>
  </si>
  <si>
    <t>D410-FOC-AUTO-DACRON</t>
  </si>
  <si>
    <t>Extra Dacron self-tacking jib (Unavailable with Grand Prix Pack)</t>
  </si>
  <si>
    <t>Foc auto vireur dacron en complément (indisponible avec le Pack Grand Prix)</t>
  </si>
  <si>
    <t>D410-FOC-AUTO-OFFSHO</t>
  </si>
  <si>
    <t>Extra Offshore self-tacking jib (Available with Pack Grand Prix only)</t>
  </si>
  <si>
    <t>Foc auto vireur Offshore en complément (Disponible uniquement avec le Pack Grand Prix)</t>
  </si>
  <si>
    <t>D410-WGELEC</t>
  </si>
  <si>
    <t>Electric genoa winches</t>
  </si>
  <si>
    <t>Winchs de génois électriques</t>
  </si>
  <si>
    <t>D410-WRELEC</t>
  </si>
  <si>
    <t>1 x electric winch for halyard T40 on starboard (halyard Mainsail and Spi)</t>
  </si>
  <si>
    <t>1 x winch électrique de drisse T40 à tribord (drisse de GV - spi)</t>
  </si>
  <si>
    <t>D410-WRELECBD</t>
  </si>
  <si>
    <t>1 x electric winch for halyard T40 on portside (halyard genoa) - Unavailable with 2 cabins version</t>
  </si>
  <si>
    <t>1 x winch électrique de drisse T40 à babord (drisse de génois) - Non compatible version 2 cabines</t>
  </si>
  <si>
    <t>D410-CSPIBD</t>
  </si>
  <si>
    <t xml:space="preserve">Asymmetrical Spinnaker gear with fixed bowsprit </t>
  </si>
  <si>
    <t xml:space="preserve">Accastillage de spi Asymétrique avec delphinière </t>
  </si>
  <si>
    <t>D410-CHARGEN</t>
  </si>
  <si>
    <t>Adjustable Genoa lead cars</t>
  </si>
  <si>
    <t xml:space="preserve">Réglage de chariots de génois </t>
  </si>
  <si>
    <t>D410-GS</t>
  </si>
  <si>
    <t>German's system Mainsail sheet led back to cockpit</t>
  </si>
  <si>
    <t>German's system Ecoute de GV retour au cockpit</t>
  </si>
  <si>
    <t>D410-PATARAS</t>
  </si>
  <si>
    <t xml:space="preserve">Adjustable back stay </t>
  </si>
  <si>
    <t xml:space="preserve">Pataras réglable </t>
  </si>
  <si>
    <t>DECK EQUIPMENT</t>
  </si>
  <si>
    <t xml:space="preserve">EQUIPEMENT DE PONT </t>
  </si>
  <si>
    <t>D410-PASCO1</t>
  </si>
  <si>
    <t>Solid teak on side decks + aft cockpit</t>
  </si>
  <si>
    <t>Passavants et assises arrières en bois massif Teck naturel</t>
  </si>
  <si>
    <t>D410-FDC2</t>
  </si>
  <si>
    <t>Fond de cockpit, dessus porte arrière en bois massif Teck naturel</t>
  </si>
  <si>
    <t>Extra for cockpit seats covered with synthetic Teak Grey joint</t>
  </si>
  <si>
    <t>Plus-value pour bancs de cockpit Teck synthétique joints Gris</t>
  </si>
  <si>
    <t>D410-PASCO3</t>
  </si>
  <si>
    <t>Side decks + aft cockpit seats with synthetic Teak Grey joint</t>
  </si>
  <si>
    <t>Passavants + assises arrières Teck synthétique joints Gris</t>
  </si>
  <si>
    <t>D410-FDC6</t>
  </si>
  <si>
    <t>Bancs + fond de cockpit + dessus porte arrière Teck synthétique joints Gris</t>
  </si>
  <si>
    <t>D410-CKHUBLO</t>
  </si>
  <si>
    <t>Cockpit portlight in aft port cabin</t>
  </si>
  <si>
    <t>Hublot ouvrant sur cockpit dans cabine arrière babord</t>
  </si>
  <si>
    <t>Cockpit portlight in aft starboard cabin</t>
  </si>
  <si>
    <t>Hublot ouvrant sur cockpit dans cabine arrière tribord</t>
  </si>
  <si>
    <t>D410-ETRAPRO</t>
  </si>
  <si>
    <t>Stainless steel bow protection</t>
  </si>
  <si>
    <t>Protection étrave en inox</t>
  </si>
  <si>
    <t>D410-ACAB</t>
  </si>
  <si>
    <t>Sprayhood with hand rail</t>
  </si>
  <si>
    <t>Cabriolet de descente avec main courante</t>
  </si>
  <si>
    <t>D410-BIM</t>
  </si>
  <si>
    <t>D410-CKCOUSS</t>
  </si>
  <si>
    <t>D410-COUPEE</t>
  </si>
  <si>
    <t>Lifeline gates (set of 2)</t>
  </si>
  <si>
    <t>Portes de coupée (jeu de 2)</t>
  </si>
  <si>
    <t>D410-BARN</t>
  </si>
  <si>
    <t>Fiberglass steering wheels (set of 2) Black</t>
  </si>
  <si>
    <t>Barres à roue en fibre de verre noire (le jeu de 2)</t>
  </si>
  <si>
    <t>D410-BARB</t>
  </si>
  <si>
    <t>Fiberglass steering wheels (set of 2) White</t>
  </si>
  <si>
    <t>Barres à roue en fibre de verre blanche (le jeu de 2)</t>
  </si>
  <si>
    <t>D410-HTCOCK</t>
  </si>
  <si>
    <t>D410-MOUIL</t>
  </si>
  <si>
    <t>Main mooring kit (anchor + chain + rope) + 3 lines + 6 fenders</t>
  </si>
  <si>
    <t>Mouillage principal (ancre + chaîne + câblot) + 3 aussières + 6 défenses</t>
  </si>
  <si>
    <t>INTERIOR</t>
  </si>
  <si>
    <t>INTERIEUR</t>
  </si>
  <si>
    <t>D410-CONFSDB</t>
  </si>
  <si>
    <t>Heads Comfort Pack (Aft): Removable plexi shower wall + retractable clothes line, storage net under wash basin</t>
  </si>
  <si>
    <t xml:space="preserve">Pack confort salles d'eau (Arrière): 
Pare-douche plexi  + fil à linge rétractable, filet de rangement sous vasque </t>
  </si>
  <si>
    <t>D410-BANQ</t>
  </si>
  <si>
    <t>Sliding bench</t>
  </si>
  <si>
    <t xml:space="preserve">Banquette coulissante </t>
  </si>
  <si>
    <t>D410-COIFF</t>
  </si>
  <si>
    <t>D410-CARTRAN</t>
  </si>
  <si>
    <t xml:space="preserve">Saloon table convertible into berth </t>
  </si>
  <si>
    <t>Carré transformable en couchette</t>
  </si>
  <si>
    <t>D410-SABR</t>
  </si>
  <si>
    <t>Extra for SAHARA BROWN saloon cushions</t>
  </si>
  <si>
    <t>Supplément pour sellerie carré SAHARA BROWN</t>
  </si>
  <si>
    <t>D410-BB</t>
  </si>
  <si>
    <t>Extra for BONANZA BEIGE saloon cushions</t>
  </si>
  <si>
    <t>D410-RABE</t>
  </si>
  <si>
    <t>Extra for RABBANI BEIGE saloon cushions</t>
  </si>
  <si>
    <t>D410-RALG</t>
  </si>
  <si>
    <t>Extra for RABBANI LIGHT GREY saloon cushions</t>
  </si>
  <si>
    <t>D410-SOBE</t>
  </si>
  <si>
    <t>Extra for SOFT BEIGE saloon cushions</t>
  </si>
  <si>
    <t>Supplément pour sellerie de carré SOFT BEIGE</t>
  </si>
  <si>
    <t>ELECTRICAL SYSTEM</t>
  </si>
  <si>
    <t>SYSTÈME ELECTRIQUE</t>
  </si>
  <si>
    <t>D410-CLIM</t>
  </si>
  <si>
    <t>Reversible air conditioning: saloon, cabins, 220V / 110V</t>
  </si>
  <si>
    <t>Climatisation réversible : salon, cabines en 220V  / 110V</t>
  </si>
  <si>
    <t>D410-HEAT</t>
  </si>
  <si>
    <t>Chauffage air pulsé (sorties : salon, cabines, salle d'eau)</t>
  </si>
  <si>
    <t>D410-MIWA</t>
  </si>
  <si>
    <t>Microwave oven 220 V only</t>
  </si>
  <si>
    <t>Four à micro-ondes en 220 V</t>
  </si>
  <si>
    <t>D410-CONS</t>
  </si>
  <si>
    <t>Extra refrigerator (unavailable with air conditioning)</t>
  </si>
  <si>
    <t>Conservateur de froid (incompatible avec la climatisation)</t>
  </si>
  <si>
    <t>D410-CONV</t>
  </si>
  <si>
    <t>12v/220v converter, 300W</t>
  </si>
  <si>
    <t>Convertisseur 12v/220v, 300W</t>
  </si>
  <si>
    <t>D410-CARRETV</t>
  </si>
  <si>
    <t>TV 32" in saloon</t>
  </si>
  <si>
    <t xml:space="preserve">TV 32" dans le carré </t>
  </si>
  <si>
    <t>D410-AVANTV1</t>
  </si>
  <si>
    <t>TV 32" for forward cabin 1 head version 
(not compatible with dressing table / washbasin option)</t>
  </si>
  <si>
    <t>TV 32" dans la cabine avant version 1 SE 
(incompatible avec option Coiffeuse/Lavabo)</t>
  </si>
  <si>
    <t>D410-AVANTV2</t>
  </si>
  <si>
    <t>TV 22" for forward cabin 1 head version (if dressing table / washbasin option)</t>
  </si>
  <si>
    <t>TV 22" dans la cabine avant version 1 SE (Si option Coiffeuse/Lavabo)</t>
  </si>
  <si>
    <t>D410-RADIO</t>
  </si>
  <si>
    <t>D410-RADIOHP</t>
  </si>
  <si>
    <t>Plancha - gas operated in the cockpit and sink</t>
  </si>
  <si>
    <t xml:space="preserve">Plancha à Gaz &amp; evier </t>
  </si>
  <si>
    <t>HYDRAULIC SYSTEM</t>
  </si>
  <si>
    <t>SYSTÈME HYDRAULIQUE</t>
  </si>
  <si>
    <t>D410-WCELAV</t>
  </si>
  <si>
    <t>Electric toilet forward</t>
  </si>
  <si>
    <t>WC électrique à l'avant</t>
  </si>
  <si>
    <t>D410-WCELAR</t>
  </si>
  <si>
    <t>Electric toilet aft</t>
  </si>
  <si>
    <t>WC électrique à l'arrière</t>
  </si>
  <si>
    <t>D410-WCGRAND</t>
  </si>
  <si>
    <t>Manual big size toilet (per unit)</t>
  </si>
  <si>
    <t>WC manuel grand modèle (à l'unité)</t>
  </si>
  <si>
    <t>D410-EAUEXT</t>
  </si>
  <si>
    <t>Fresh water circuit with shore power</t>
  </si>
  <si>
    <t>Circuit d'eau douce avec prise de quai</t>
  </si>
  <si>
    <t>ELECTRONIC</t>
  </si>
  <si>
    <t>ELECTRONIQUE</t>
  </si>
  <si>
    <t>D410-CENTRA2</t>
  </si>
  <si>
    <t xml:space="preserve">Additional I70 s instrument display at chart table   </t>
  </si>
  <si>
    <t>Afficheur I70 s supplémentaire table à cartes</t>
  </si>
  <si>
    <t>D410-AXIOM9C</t>
  </si>
  <si>
    <t>AXIOM 9 multifunction display + keyboardMK10 -  at chart table</t>
  </si>
  <si>
    <t xml:space="preserve">Afficheur multifonctions AXIOM 9 + clavier RMK10  - à la table à cartes </t>
  </si>
  <si>
    <t>D410-RADARQ</t>
  </si>
  <si>
    <t>Radar 18'' - QUANTUM - (requires a multifunction display option)</t>
  </si>
  <si>
    <t>Radar numérique 18" - QUANTUM - (nécessite une option afficheur multifonction)</t>
  </si>
  <si>
    <t>D410-TELCOM</t>
  </si>
  <si>
    <t>Wireless Smartcontroller remote control</t>
  </si>
  <si>
    <t>Télécommande sans fil Smart Controller</t>
  </si>
  <si>
    <t>D410-CDEGUI</t>
  </si>
  <si>
    <t>Double windlass control with chain counter</t>
  </si>
  <si>
    <t>Double commande de guideau avec compteur de chaîne</t>
  </si>
  <si>
    <t>EMBALLAGE / TRANSPORT (Prix net - non remisé)</t>
  </si>
  <si>
    <t>D410-EMBT</t>
  </si>
  <si>
    <t>Shrink-wrap</t>
  </si>
  <si>
    <t>Emballage thermoformé</t>
  </si>
  <si>
    <t>D410-EMBAL</t>
  </si>
  <si>
    <t>Ocean packing for mast and boom</t>
  </si>
  <si>
    <t>Emballage mât cargo</t>
  </si>
  <si>
    <t>D410-DEQ</t>
  </si>
  <si>
    <t>Cradle keel on</t>
  </si>
  <si>
    <t>Ber cargo bateau quillé</t>
  </si>
  <si>
    <t>D410-BEC/BEL</t>
  </si>
  <si>
    <t>Cradle keel off </t>
  </si>
  <si>
    <t>Ber cargo bateau non quillé</t>
  </si>
  <si>
    <t xml:space="preserve">Dufour Yachts reserves the right to modify the products, their specifications, descriptions and pricings contained in this document without any previous notice. 
Dufour Yachts is a registered trademark of Dufour Yachts SAS. All the other trademarks are registered by their respective owners. 
© Dufour Yachts SAS 2019. All rights reserved. </t>
  </si>
  <si>
    <t>Coiffeuse &amp; lavabo pour version 3/1 et 2/1</t>
  </si>
  <si>
    <t>Dressing table &amp; Washbasin for version 3/1 and 2/1</t>
  </si>
  <si>
    <t xml:space="preserve">Ray53 VHF radio - DSC </t>
  </si>
  <si>
    <t xml:space="preserve">VHF Ray53 - ASN </t>
  </si>
  <si>
    <t>Ray53 VHF radio DSC</t>
  </si>
  <si>
    <t>VHF Ray53 ASN</t>
  </si>
  <si>
    <t>VHF Ray 63 instead of 53 + second Ray Mic at helm</t>
  </si>
  <si>
    <t xml:space="preserve">VHF Ray 63 en remplacement de  53 + second combiné Ray Mic au poste de barre </t>
  </si>
  <si>
    <t>Offshore genoa 108% instead of Dacron</t>
  </si>
  <si>
    <t xml:space="preserve">Génois Offshore 108% à la place du Dacron </t>
  </si>
  <si>
    <t>D410-CONFA20</t>
  </si>
  <si>
    <t>D410-ADVA20</t>
  </si>
  <si>
    <t>USA Norm (instead of EU Norm)</t>
  </si>
  <si>
    <t>Normes USA (au lieu des normes européennes)</t>
  </si>
  <si>
    <t>D410-FDEX</t>
  </si>
  <si>
    <t>3 blades folding propeller 50HP</t>
  </si>
  <si>
    <t xml:space="preserve">Hélice repliable 3 pales (moteur 50 CV) </t>
  </si>
  <si>
    <t xml:space="preserve">Moteur 50CV Sail drive </t>
  </si>
  <si>
    <t>Lest Long Fonte (2,20m)</t>
  </si>
  <si>
    <t>3 cabines / 1 salle de d'eau, toilettes équipées d'un holding tank</t>
  </si>
  <si>
    <t>3 cabins / 1 head, toilets equipped with holding tank</t>
  </si>
  <si>
    <t>Grand Voile Offshore entièrement lattée à la place GV Dacron</t>
  </si>
  <si>
    <t>Bimini</t>
  </si>
  <si>
    <t>Housse de table de cockpit</t>
  </si>
  <si>
    <t>Cockpit table cover</t>
  </si>
  <si>
    <t>D410-EURO</t>
  </si>
  <si>
    <t>D410-TECHNO</t>
  </si>
  <si>
    <t>Exportation fees (customs declarations &amp; certificates)</t>
  </si>
  <si>
    <t>Frais documents export (déclarations douanes et certificats)</t>
  </si>
  <si>
    <t>Admin Fees (non-standard invoicing process to dealers)</t>
  </si>
  <si>
    <t xml:space="preserve">Frais Administratifs (hors process standard de facturation au concessionnaire) </t>
  </si>
  <si>
    <t>D410-USA</t>
  </si>
  <si>
    <t>D410-SABE</t>
  </si>
  <si>
    <t>Extra for SAHARA BEIGE saloon cushions</t>
  </si>
  <si>
    <t>Supplément pour sellerie carré SAHARA BEIGE</t>
  </si>
  <si>
    <t>D410-CKHUBLOB</t>
  </si>
  <si>
    <t>D410-BANC2</t>
  </si>
  <si>
    <t>PRESTADM</t>
  </si>
  <si>
    <t>D410-PLAN</t>
  </si>
  <si>
    <t>D410-CONVUS</t>
  </si>
  <si>
    <t>D410-WCELEDAV</t>
  </si>
  <si>
    <t>D410-WCELEDAR</t>
  </si>
  <si>
    <t>12v/115v inverter, 200VA - USA Norm (instead of EU Norm)</t>
  </si>
  <si>
    <t>Microwave oven PRE WIRING only - USA Norm (instead of EU Norm)</t>
  </si>
  <si>
    <t>110V + shore power + outlets in cabins and saloon - USA Norm (instead of EU Norm)</t>
  </si>
  <si>
    <t>Mandatory export PACKING / TRANSPORT (Net price - No discount)</t>
  </si>
  <si>
    <t>D410-MIWAUS</t>
  </si>
  <si>
    <t>Heating (water system, outlets : saloon, cabins, heads)</t>
  </si>
  <si>
    <t>110V + prise de quai + prises dans les cabines et le carré  - Norme US (au lieu des normes européennes)</t>
  </si>
  <si>
    <t>Micro-ondes PRE CABLAGE uniquement - Norme US (au lieu des normes européennes)</t>
  </si>
  <si>
    <t>Convertisseur 12v/115v, 200VA - Norme US (au lieu des normes européennes)</t>
  </si>
  <si>
    <t xml:space="preserve">WC électrique eau douce à l'avant </t>
  </si>
  <si>
    <t>WC électrique eau douce à l'arrière</t>
  </si>
  <si>
    <t xml:space="preserve">Electric toilet forward (fresh water flush) </t>
  </si>
  <si>
    <t xml:space="preserve">Electric toilet aft (fresh water flush) </t>
  </si>
  <si>
    <t>Deep cast iron keel (2,20m) (7ft 2.62")</t>
  </si>
  <si>
    <t>Shallow cast iron keel (1,75m)  (7ft 2.6")</t>
  </si>
  <si>
    <t>Boiler 20L 5.28 US Gallons</t>
  </si>
  <si>
    <t>German sheeting system</t>
  </si>
  <si>
    <t>D410-PRORR</t>
  </si>
  <si>
    <t>Solid teak on bathing platform and cockpit floor</t>
  </si>
  <si>
    <t>Cockpit seats + cockpit floor + bathing platform in synthetic Teak Grey joints</t>
  </si>
  <si>
    <t>Aft bathing platform stainless steel hand rail</t>
  </si>
  <si>
    <t xml:space="preserve">Ambiance Europe </t>
  </si>
  <si>
    <t>Ambiance Millénium</t>
  </si>
  <si>
    <t>Millenium Ambiance</t>
  </si>
  <si>
    <t>Europe Ambiance</t>
  </si>
  <si>
    <t>Supplément pour sellerie carré BONANZA BEIGE</t>
  </si>
  <si>
    <t>Supplément pour sellerie carré RABBANI BEIGE</t>
  </si>
  <si>
    <t>Supplément pour sellerie carré RABBANI LIGHT GREY</t>
  </si>
  <si>
    <t>Boston  Ambiance</t>
  </si>
  <si>
    <t xml:space="preserve">Ambiance Boston </t>
  </si>
  <si>
    <t>Teak on bathing platform + cockpit floor
□ Natural teak black joint
□ synthetic Teak Grey</t>
  </si>
  <si>
    <t>Fond de cockpit + dessus de porte arrière
□ Teck naturel joints noirs
□ Teck synthétique joints Gris</t>
  </si>
  <si>
    <t xml:space="preserve">Coussins de double bain de soleil et coussins de cockpit </t>
  </si>
  <si>
    <t>Mottled Beige lazy-bag + lazy-jacks</t>
  </si>
  <si>
    <t>Mottled Beige sprayhood with hand rail</t>
  </si>
  <si>
    <t>Double sunbed and cockpit cushions</t>
  </si>
  <si>
    <t>Mottled Beige double sunbed and cockpit cushions</t>
  </si>
  <si>
    <t>Lazy-bag beige + lazy-jacks</t>
  </si>
  <si>
    <t>Cabriolet descente beige avec main courante</t>
  </si>
  <si>
    <t>Coussins bain de soleil double et coussins de cockpit beige chiné</t>
  </si>
  <si>
    <t>Bimini beige chiné</t>
  </si>
  <si>
    <r>
      <t>PRICE LIST A22-04 -</t>
    </r>
    <r>
      <rPr>
        <b/>
        <sz val="12"/>
        <color rgb="FFFF0000"/>
        <rFont val="Gotham"/>
      </rPr>
      <t xml:space="preserve"> Applicable from June 4nd, 2022</t>
    </r>
  </si>
  <si>
    <r>
      <t>PRICE LIST A22-04 -</t>
    </r>
    <r>
      <rPr>
        <b/>
        <sz val="12"/>
        <color rgb="FFFF0000"/>
        <rFont val="Gotham"/>
      </rPr>
      <t xml:space="preserve"> Tarif applicable au 4 Juin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</si>
</sst>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rgb="FF000000"/>
      <name val="Tahoma"/>
    </font>
    <font>
      <sz val="12"/>
      <color rgb="FF000000"/>
      <name val="Gotham"/>
    </font>
    <font>
      <b/>
      <sz val="12"/>
      <color rgb="FFFFFFFF"/>
      <name val="Gotham"/>
    </font>
    <font>
      <sz val="12"/>
      <color rgb="FF000000"/>
      <name val="Tahoma"/>
      <family val="2"/>
    </font>
    <font>
      <b/>
      <sz val="12"/>
      <color rgb="FF00507F"/>
      <name val="Gotham"/>
    </font>
    <font>
      <b/>
      <sz val="12"/>
      <color rgb="FFFF0000"/>
      <name val="Gotham"/>
    </font>
    <font>
      <sz val="12"/>
      <color rgb="FF00507F"/>
      <name val="Gotham"/>
    </font>
    <font>
      <sz val="12"/>
      <name val="Tahoma"/>
      <family val="2"/>
    </font>
    <font>
      <sz val="12"/>
      <color theme="1"/>
      <name val="Gotham"/>
    </font>
    <font>
      <sz val="12"/>
      <name val="Gotham"/>
    </font>
    <font>
      <b/>
      <sz val="12"/>
      <color theme="0"/>
      <name val="Gotham"/>
    </font>
  </fonts>
  <fills count="6">
    <fill>
      <patternFill patternType="none"/>
    </fill>
    <fill>
      <patternFill patternType="gray125"/>
    </fill>
    <fill>
      <patternFill patternType="solid">
        <fgColor rgb="FF00507F"/>
        <bgColor rgb="FF00507F"/>
      </patternFill>
    </fill>
    <fill>
      <patternFill patternType="solid">
        <fgColor rgb="FFEEC229"/>
        <bgColor rgb="FFEEC229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A5A5A5"/>
      </right>
      <top/>
      <bottom/>
      <diagonal/>
    </border>
    <border>
      <left style="dotted">
        <color rgb="FFA5A5A5"/>
      </left>
      <right style="dotted">
        <color rgb="FFA5A5A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9" fillId="0" borderId="8" xfId="0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center" vertical="center"/>
    </xf>
    <xf numFmtId="0" fontId="9" fillId="5" borderId="8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/>
    </xf>
    <xf numFmtId="0" fontId="9" fillId="5" borderId="8" xfId="0" applyFont="1" applyFill="1" applyBorder="1" applyAlignment="1">
      <alignment vertical="center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5" borderId="8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/>
    <xf numFmtId="164" fontId="1" fillId="0" borderId="8" xfId="0" applyNumberFormat="1" applyFont="1" applyBorder="1" applyAlignment="1">
      <alignment horizontal="center" vertical="center"/>
    </xf>
    <xf numFmtId="0" fontId="7" fillId="0" borderId="8" xfId="0" applyFont="1" applyBorder="1"/>
    <xf numFmtId="0" fontId="2" fillId="2" borderId="2" xfId="0" applyFont="1" applyFill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3" fillId="0" borderId="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95425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95425" cy="628650"/>
    <xdr:pic>
      <xdr:nvPicPr>
        <xdr:cNvPr id="3" name="image1.png">
          <a:extLst>
            <a:ext uri="{FF2B5EF4-FFF2-40B4-BE49-F238E27FC236}">
              <a16:creationId xmlns:a16="http://schemas.microsoft.com/office/drawing/2014/main" id="{7DD3C634-075F-48F6-A48C-A6819F39D2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5425" cy="6286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495425" cy="628650"/>
    <xdr:pic>
      <xdr:nvPicPr>
        <xdr:cNvPr id="4" name="image1.png">
          <a:extLst>
            <a:ext uri="{FF2B5EF4-FFF2-40B4-BE49-F238E27FC236}">
              <a16:creationId xmlns:a16="http://schemas.microsoft.com/office/drawing/2014/main" id="{1CCA4118-BABC-4BEE-B75E-5778E74245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5425" cy="628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55"/>
  <sheetViews>
    <sheetView showGridLines="0" tabSelected="1" zoomScale="47" zoomScaleNormal="47" workbookViewId="0">
      <pane ySplit="5" topLeftCell="A6" activePane="bottomLeft" state="frozen"/>
      <selection pane="bottomLeft" activeCell="F2" sqref="F2"/>
    </sheetView>
  </sheetViews>
  <sheetFormatPr baseColWidth="10" defaultColWidth="12.59765625" defaultRowHeight="24.9" customHeight="1" x14ac:dyDescent="0.25"/>
  <cols>
    <col min="1" max="1" width="28.59765625" style="40" customWidth="1"/>
    <col min="2" max="2" width="78.5" style="38" customWidth="1"/>
    <col min="3" max="4" width="20.59765625" style="40" customWidth="1"/>
    <col min="5" max="20" width="11" style="40" customWidth="1"/>
    <col min="21" max="16384" width="12.59765625" style="40"/>
  </cols>
  <sheetData>
    <row r="1" spans="1:20" ht="42" customHeight="1" x14ac:dyDescent="0.25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24.9" customHeight="1" x14ac:dyDescent="0.25">
      <c r="A2" s="6" t="s">
        <v>387</v>
      </c>
      <c r="B2" s="7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3" customHeight="1" x14ac:dyDescent="0.25">
      <c r="A3" s="10"/>
      <c r="B3" s="11"/>
      <c r="C3" s="12"/>
      <c r="D3" s="1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2.1" customHeight="1" x14ac:dyDescent="0.25">
      <c r="A4" s="13"/>
      <c r="B4" s="14"/>
      <c r="C4" s="15"/>
      <c r="D4" s="1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4.9" customHeight="1" x14ac:dyDescent="0.25">
      <c r="A5" s="16"/>
      <c r="B5" s="17"/>
      <c r="C5" s="18"/>
      <c r="D5" s="1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3" customHeight="1" x14ac:dyDescent="0.25">
      <c r="A6" s="1"/>
      <c r="B6" s="2"/>
      <c r="C6" s="3"/>
      <c r="D6" s="3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4.9" customHeight="1" x14ac:dyDescent="0.25">
      <c r="A7" s="59"/>
      <c r="B7" s="7" t="s">
        <v>2</v>
      </c>
      <c r="C7" s="19" t="s">
        <v>3</v>
      </c>
      <c r="D7" s="19" t="s">
        <v>4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2.1" customHeight="1" x14ac:dyDescent="0.25">
      <c r="A8" s="60"/>
      <c r="B8" s="20"/>
      <c r="C8" s="21"/>
      <c r="D8" s="21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24.9" customHeight="1" x14ac:dyDescent="0.25">
      <c r="A9" s="60"/>
      <c r="B9" s="48" t="s">
        <v>322</v>
      </c>
      <c r="C9" s="57">
        <v>224370</v>
      </c>
      <c r="D9" s="57">
        <f>C9*1.2</f>
        <v>269244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24.9" customHeight="1" x14ac:dyDescent="0.25">
      <c r="A10" s="60"/>
      <c r="B10" s="50" t="s">
        <v>374</v>
      </c>
      <c r="C10" s="58"/>
      <c r="D10" s="5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24.9" customHeight="1" x14ac:dyDescent="0.25">
      <c r="A11" s="60"/>
      <c r="B11" s="48" t="s">
        <v>320</v>
      </c>
      <c r="C11" s="58"/>
      <c r="D11" s="5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24.9" customHeight="1" x14ac:dyDescent="0.25">
      <c r="A12" s="60"/>
      <c r="B12" s="48" t="s">
        <v>321</v>
      </c>
      <c r="C12" s="58"/>
      <c r="D12" s="58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24.9" customHeight="1" x14ac:dyDescent="0.25">
      <c r="A13" s="60"/>
      <c r="B13" s="48" t="s">
        <v>7</v>
      </c>
      <c r="C13" s="58"/>
      <c r="D13" s="58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24.9" customHeight="1" x14ac:dyDescent="0.25">
      <c r="A14" s="60"/>
      <c r="B14" s="48" t="s">
        <v>9</v>
      </c>
      <c r="C14" s="58"/>
      <c r="D14" s="58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24.9" customHeight="1" x14ac:dyDescent="0.25">
      <c r="A15" s="60"/>
      <c r="B15" s="48" t="s">
        <v>11</v>
      </c>
      <c r="C15" s="58"/>
      <c r="D15" s="5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24.9" customHeight="1" x14ac:dyDescent="0.25">
      <c r="A16" s="60"/>
      <c r="B16" s="48" t="s">
        <v>13</v>
      </c>
      <c r="C16" s="58"/>
      <c r="D16" s="58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24.9" customHeight="1" x14ac:dyDescent="0.25">
      <c r="A17" s="60"/>
      <c r="B17" s="48" t="s">
        <v>15</v>
      </c>
      <c r="C17" s="58"/>
      <c r="D17" s="5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24.9" customHeight="1" x14ac:dyDescent="0.25">
      <c r="A18" s="60"/>
      <c r="B18" s="48" t="s">
        <v>17</v>
      </c>
      <c r="C18" s="58"/>
      <c r="D18" s="5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24.9" customHeight="1" x14ac:dyDescent="0.25">
      <c r="A19" s="60"/>
      <c r="B19" s="48" t="s">
        <v>18</v>
      </c>
      <c r="C19" s="58"/>
      <c r="D19" s="5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24.9" customHeight="1" x14ac:dyDescent="0.25">
      <c r="A20" s="60"/>
      <c r="B20" s="48" t="s">
        <v>20</v>
      </c>
      <c r="C20" s="58"/>
      <c r="D20" s="58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24.9" customHeight="1" x14ac:dyDescent="0.25">
      <c r="A21" s="60"/>
      <c r="B21" s="48" t="s">
        <v>22</v>
      </c>
      <c r="C21" s="58"/>
      <c r="D21" s="58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24.9" customHeight="1" x14ac:dyDescent="0.25">
      <c r="A22" s="60"/>
      <c r="B22" s="48" t="s">
        <v>24</v>
      </c>
      <c r="C22" s="58"/>
      <c r="D22" s="58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24.9" customHeight="1" x14ac:dyDescent="0.25">
      <c r="A23" s="61"/>
      <c r="B23" s="48" t="s">
        <v>26</v>
      </c>
      <c r="C23" s="58"/>
      <c r="D23" s="5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24.9" customHeight="1" x14ac:dyDescent="0.25">
      <c r="A24" s="16"/>
      <c r="B24" s="17"/>
      <c r="C24" s="18"/>
      <c r="D24" s="39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3" customHeight="1" x14ac:dyDescent="0.25">
      <c r="A25" s="1"/>
      <c r="B25" s="2"/>
      <c r="C25" s="3"/>
      <c r="D25" s="2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24.9" customHeight="1" x14ac:dyDescent="0.25">
      <c r="A26" s="23"/>
      <c r="B26" s="7" t="s">
        <v>27</v>
      </c>
      <c r="C26" s="19" t="s">
        <v>3</v>
      </c>
      <c r="D26" s="19" t="s">
        <v>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.1" customHeight="1" x14ac:dyDescent="0.25">
      <c r="A27" s="23"/>
      <c r="B27" s="24"/>
      <c r="C27" s="25"/>
      <c r="D27" s="2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24.9" customHeight="1" x14ac:dyDescent="0.25">
      <c r="A28" s="23" t="s">
        <v>28</v>
      </c>
      <c r="B28" s="48" t="s">
        <v>30</v>
      </c>
      <c r="C28" s="51">
        <v>460</v>
      </c>
      <c r="D28" s="42">
        <f t="shared" ref="D28:D34" si="0">C28*1.2</f>
        <v>552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24.9" customHeight="1" x14ac:dyDescent="0.25">
      <c r="A29" s="23" t="s">
        <v>31</v>
      </c>
      <c r="B29" s="48" t="s">
        <v>33</v>
      </c>
      <c r="C29" s="51">
        <v>5620</v>
      </c>
      <c r="D29" s="42">
        <f t="shared" si="0"/>
        <v>6744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24.9" customHeight="1" x14ac:dyDescent="0.25">
      <c r="A30" s="23" t="s">
        <v>328</v>
      </c>
      <c r="B30" s="50" t="s">
        <v>366</v>
      </c>
      <c r="C30" s="51">
        <v>4920</v>
      </c>
      <c r="D30" s="42">
        <f t="shared" si="0"/>
        <v>5904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24.9" customHeight="1" x14ac:dyDescent="0.25">
      <c r="A31" s="23" t="s">
        <v>329</v>
      </c>
      <c r="B31" s="50" t="s">
        <v>367</v>
      </c>
      <c r="C31" s="51">
        <v>6675</v>
      </c>
      <c r="D31" s="42">
        <f t="shared" si="0"/>
        <v>8010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24.9" customHeight="1" x14ac:dyDescent="0.25">
      <c r="A32" s="23" t="s">
        <v>34</v>
      </c>
      <c r="B32" s="48" t="s">
        <v>35</v>
      </c>
      <c r="C32" s="51">
        <v>1690</v>
      </c>
      <c r="D32" s="42">
        <f t="shared" si="0"/>
        <v>2028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24.9" customHeight="1" x14ac:dyDescent="0.25">
      <c r="A33" s="23" t="s">
        <v>362</v>
      </c>
      <c r="B33" s="48" t="s">
        <v>37</v>
      </c>
      <c r="C33" s="51">
        <v>14090</v>
      </c>
      <c r="D33" s="42">
        <f t="shared" si="0"/>
        <v>16908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24.9" customHeight="1" x14ac:dyDescent="0.25">
      <c r="A34" s="23" t="s">
        <v>38</v>
      </c>
      <c r="B34" s="48" t="s">
        <v>40</v>
      </c>
      <c r="C34" s="51">
        <v>2850</v>
      </c>
      <c r="D34" s="42">
        <f t="shared" si="0"/>
        <v>3420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24.9" customHeight="1" x14ac:dyDescent="0.25">
      <c r="A35" s="16"/>
      <c r="B35" s="17"/>
      <c r="C35" s="39"/>
      <c r="D35" s="39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3" customHeight="1" x14ac:dyDescent="0.25">
      <c r="A36" s="1"/>
      <c r="B36" s="2"/>
      <c r="C36" s="22"/>
      <c r="D36" s="22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24.9" customHeight="1" x14ac:dyDescent="0.25">
      <c r="A37" s="59" t="s">
        <v>313</v>
      </c>
      <c r="B37" s="7" t="s">
        <v>42</v>
      </c>
      <c r="C37" s="19" t="s">
        <v>3</v>
      </c>
      <c r="D37" s="19" t="s">
        <v>4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2.1" customHeight="1" x14ac:dyDescent="0.25">
      <c r="A38" s="60"/>
      <c r="B38" s="20"/>
      <c r="C38" s="25"/>
      <c r="D38" s="2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24.9" customHeight="1" x14ac:dyDescent="0.25">
      <c r="A39" s="60"/>
      <c r="B39" s="48" t="s">
        <v>44</v>
      </c>
      <c r="C39" s="57">
        <v>14090</v>
      </c>
      <c r="D39" s="57">
        <f>C39*1.2</f>
        <v>16908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24.9" customHeight="1" x14ac:dyDescent="0.25">
      <c r="A40" s="60"/>
      <c r="B40" s="48" t="s">
        <v>46</v>
      </c>
      <c r="C40" s="58"/>
      <c r="D40" s="58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24.9" customHeight="1" x14ac:dyDescent="0.25">
      <c r="A41" s="60"/>
      <c r="B41" s="48" t="s">
        <v>48</v>
      </c>
      <c r="C41" s="58"/>
      <c r="D41" s="58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24.9" customHeight="1" x14ac:dyDescent="0.25">
      <c r="A42" s="60"/>
      <c r="B42" s="48" t="s">
        <v>50</v>
      </c>
      <c r="C42" s="58"/>
      <c r="D42" s="58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24.9" customHeight="1" x14ac:dyDescent="0.25">
      <c r="A43" s="60"/>
      <c r="B43" s="48" t="s">
        <v>52</v>
      </c>
      <c r="C43" s="58"/>
      <c r="D43" s="58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4.9" customHeight="1" x14ac:dyDescent="0.25">
      <c r="A44" s="60"/>
      <c r="B44" s="48" t="s">
        <v>53</v>
      </c>
      <c r="C44" s="58"/>
      <c r="D44" s="58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4.9" customHeight="1" x14ac:dyDescent="0.25">
      <c r="A45" s="60"/>
      <c r="B45" s="48" t="s">
        <v>55</v>
      </c>
      <c r="C45" s="58"/>
      <c r="D45" s="58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4.9" customHeight="1" x14ac:dyDescent="0.25">
      <c r="A46" s="61"/>
      <c r="B46" s="49" t="s">
        <v>351</v>
      </c>
      <c r="C46" s="58"/>
      <c r="D46" s="58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4.9" customHeight="1" x14ac:dyDescent="0.25">
      <c r="A47" s="60"/>
      <c r="B47" s="48" t="s">
        <v>57</v>
      </c>
      <c r="C47" s="58"/>
      <c r="D47" s="58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4.9" customHeight="1" x14ac:dyDescent="0.25">
      <c r="A48" s="60"/>
      <c r="B48" s="48" t="s">
        <v>59</v>
      </c>
      <c r="C48" s="58"/>
      <c r="D48" s="58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24.9" customHeight="1" x14ac:dyDescent="0.25">
      <c r="A49" s="60"/>
      <c r="B49" s="48" t="s">
        <v>61</v>
      </c>
      <c r="C49" s="58"/>
      <c r="D49" s="58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24.9" customHeight="1" x14ac:dyDescent="0.25">
      <c r="A50" s="60"/>
      <c r="B50" s="48" t="s">
        <v>63</v>
      </c>
      <c r="C50" s="58"/>
      <c r="D50" s="58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24.9" customHeight="1" x14ac:dyDescent="0.25">
      <c r="A51" s="60"/>
      <c r="B51" s="48" t="s">
        <v>65</v>
      </c>
      <c r="C51" s="58"/>
      <c r="D51" s="5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24.9" customHeight="1" x14ac:dyDescent="0.25">
      <c r="A52" s="60"/>
      <c r="B52" s="48" t="s">
        <v>67</v>
      </c>
      <c r="C52" s="58"/>
      <c r="D52" s="58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4.9" customHeight="1" x14ac:dyDescent="0.25">
      <c r="A53" s="60"/>
      <c r="B53" s="48" t="s">
        <v>382</v>
      </c>
      <c r="C53" s="58"/>
      <c r="D53" s="58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4.9" customHeight="1" x14ac:dyDescent="0.25">
      <c r="A54" s="60"/>
      <c r="B54" s="48" t="s">
        <v>69</v>
      </c>
      <c r="C54" s="58"/>
      <c r="D54" s="58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24.9" customHeight="1" x14ac:dyDescent="0.25">
      <c r="A55" s="61"/>
      <c r="B55" s="48" t="s">
        <v>71</v>
      </c>
      <c r="C55" s="58"/>
      <c r="D55" s="58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4.9" customHeight="1" x14ac:dyDescent="0.25">
      <c r="A56" s="16"/>
      <c r="B56" s="17"/>
      <c r="C56" s="39"/>
      <c r="D56" s="39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3" customHeight="1" x14ac:dyDescent="0.25">
      <c r="A57" s="1"/>
      <c r="B57" s="2"/>
      <c r="C57" s="22"/>
      <c r="D57" s="22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4.9" customHeight="1" x14ac:dyDescent="0.25">
      <c r="A58" s="59" t="s">
        <v>314</v>
      </c>
      <c r="B58" s="7" t="s">
        <v>73</v>
      </c>
      <c r="C58" s="19" t="s">
        <v>3</v>
      </c>
      <c r="D58" s="19" t="s">
        <v>4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2.1" customHeight="1" x14ac:dyDescent="0.25">
      <c r="A59" s="60"/>
      <c r="B59" s="26"/>
      <c r="C59" s="25"/>
      <c r="D59" s="2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49.5" customHeight="1" x14ac:dyDescent="0.25">
      <c r="A60" s="60"/>
      <c r="B60" s="41" t="s">
        <v>376</v>
      </c>
      <c r="C60" s="57">
        <v>10570</v>
      </c>
      <c r="D60" s="57">
        <f>1.2*C60</f>
        <v>12684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4.9" customHeight="1" x14ac:dyDescent="0.25">
      <c r="A61" s="60"/>
      <c r="B61" s="41" t="s">
        <v>75</v>
      </c>
      <c r="C61" s="58"/>
      <c r="D61" s="58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4.9" customHeight="1" x14ac:dyDescent="0.25">
      <c r="A62" s="60"/>
      <c r="B62" s="41" t="s">
        <v>77</v>
      </c>
      <c r="C62" s="58"/>
      <c r="D62" s="58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4.9" customHeight="1" x14ac:dyDescent="0.25">
      <c r="A63" s="60"/>
      <c r="B63" s="41" t="s">
        <v>383</v>
      </c>
      <c r="C63" s="58"/>
      <c r="D63" s="58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4.9" customHeight="1" x14ac:dyDescent="0.25">
      <c r="A64" s="60"/>
      <c r="B64" s="41" t="s">
        <v>384</v>
      </c>
      <c r="C64" s="58"/>
      <c r="D64" s="58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4.9" customHeight="1" x14ac:dyDescent="0.25">
      <c r="A65" s="16"/>
      <c r="B65" s="44"/>
      <c r="C65" s="45"/>
      <c r="D65" s="4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3" customHeight="1" x14ac:dyDescent="0.25">
      <c r="A66" s="1"/>
      <c r="B66" s="27"/>
      <c r="C66" s="22"/>
      <c r="D66" s="22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4.9" customHeight="1" x14ac:dyDescent="0.25">
      <c r="A67" s="59" t="s">
        <v>78</v>
      </c>
      <c r="B67" s="7" t="s">
        <v>80</v>
      </c>
      <c r="C67" s="19" t="s">
        <v>3</v>
      </c>
      <c r="D67" s="19" t="s">
        <v>4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.1" customHeight="1" x14ac:dyDescent="0.25">
      <c r="A68" s="60"/>
      <c r="B68" s="26"/>
      <c r="C68" s="25"/>
      <c r="D68" s="2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4.9" customHeight="1" x14ac:dyDescent="0.25">
      <c r="A69" s="60"/>
      <c r="B69" s="41" t="s">
        <v>324</v>
      </c>
      <c r="C69" s="57">
        <v>14795</v>
      </c>
      <c r="D69" s="57">
        <f>C69*1.2</f>
        <v>17754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4.9" customHeight="1" x14ac:dyDescent="0.25">
      <c r="A70" s="60"/>
      <c r="B70" s="41" t="s">
        <v>312</v>
      </c>
      <c r="C70" s="58"/>
      <c r="D70" s="58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4.9" customHeight="1" x14ac:dyDescent="0.25">
      <c r="A71" s="60"/>
      <c r="B71" s="41" t="s">
        <v>83</v>
      </c>
      <c r="C71" s="58"/>
      <c r="D71" s="58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4.9" customHeight="1" x14ac:dyDescent="0.25">
      <c r="A72" s="60"/>
      <c r="B72" s="41" t="s">
        <v>84</v>
      </c>
      <c r="C72" s="58"/>
      <c r="D72" s="58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4.9" customHeight="1" x14ac:dyDescent="0.25">
      <c r="A73" s="60"/>
      <c r="B73" s="41" t="s">
        <v>86</v>
      </c>
      <c r="C73" s="58"/>
      <c r="D73" s="58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4.9" customHeight="1" x14ac:dyDescent="0.25">
      <c r="A74" s="60"/>
      <c r="B74" s="41" t="s">
        <v>88</v>
      </c>
      <c r="C74" s="58"/>
      <c r="D74" s="58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4.9" customHeight="1" x14ac:dyDescent="0.25">
      <c r="A75" s="60"/>
      <c r="B75" s="41" t="s">
        <v>90</v>
      </c>
      <c r="C75" s="58"/>
      <c r="D75" s="58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4.9" customHeight="1" x14ac:dyDescent="0.25">
      <c r="A76" s="60"/>
      <c r="B76" s="41" t="s">
        <v>92</v>
      </c>
      <c r="C76" s="58"/>
      <c r="D76" s="58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4.9" customHeight="1" x14ac:dyDescent="0.25">
      <c r="A77" s="61"/>
      <c r="B77" s="41" t="s">
        <v>94</v>
      </c>
      <c r="C77" s="58"/>
      <c r="D77" s="58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4.9" customHeight="1" x14ac:dyDescent="0.25">
      <c r="A78" s="16"/>
      <c r="B78" s="28"/>
      <c r="C78" s="39"/>
      <c r="D78" s="39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3" customHeight="1" x14ac:dyDescent="0.25">
      <c r="A79" s="1"/>
      <c r="B79" s="27"/>
      <c r="C79" s="22"/>
      <c r="D79" s="2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4.9" customHeight="1" x14ac:dyDescent="0.25">
      <c r="A80" s="59" t="s">
        <v>95</v>
      </c>
      <c r="B80" s="7" t="s">
        <v>97</v>
      </c>
      <c r="C80" s="19" t="s">
        <v>3</v>
      </c>
      <c r="D80" s="19" t="s">
        <v>4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.1" customHeight="1" x14ac:dyDescent="0.25">
      <c r="A81" s="60"/>
      <c r="B81" s="26"/>
      <c r="C81" s="29"/>
      <c r="D81" s="29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4.9" customHeight="1" x14ac:dyDescent="0.25">
      <c r="A82" s="60"/>
      <c r="B82" s="41" t="s">
        <v>99</v>
      </c>
      <c r="C82" s="57">
        <v>10325</v>
      </c>
      <c r="D82" s="57">
        <f>1.2*C82</f>
        <v>12390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24.9" customHeight="1" x14ac:dyDescent="0.25">
      <c r="A83" s="60"/>
      <c r="B83" s="41" t="s">
        <v>101</v>
      </c>
      <c r="C83" s="62"/>
      <c r="D83" s="58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24.9" customHeight="1" x14ac:dyDescent="0.25">
      <c r="A84" s="61"/>
      <c r="B84" s="41" t="s">
        <v>306</v>
      </c>
      <c r="C84" s="58"/>
      <c r="D84" s="58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24.9" customHeight="1" x14ac:dyDescent="0.25">
      <c r="A85" s="30"/>
      <c r="B85" s="28"/>
      <c r="C85" s="39"/>
      <c r="D85" s="39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3" customHeight="1" x14ac:dyDescent="0.25">
      <c r="A86" s="23"/>
      <c r="B86" s="27"/>
      <c r="C86" s="22"/>
      <c r="D86" s="2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24.9" customHeight="1" x14ac:dyDescent="0.25">
      <c r="A87" s="59" t="s">
        <v>102</v>
      </c>
      <c r="B87" s="7" t="s">
        <v>104</v>
      </c>
      <c r="C87" s="19" t="s">
        <v>3</v>
      </c>
      <c r="D87" s="19" t="s">
        <v>4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2.1" customHeight="1" x14ac:dyDescent="0.25">
      <c r="A88" s="60"/>
      <c r="B88" s="26"/>
      <c r="C88" s="25"/>
      <c r="D88" s="2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24.9" customHeight="1" x14ac:dyDescent="0.25">
      <c r="A89" s="60"/>
      <c r="B89" s="41" t="s">
        <v>106</v>
      </c>
      <c r="C89" s="57">
        <v>13050</v>
      </c>
      <c r="D89" s="57">
        <f>1.2*C89</f>
        <v>15660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24.9" customHeight="1" x14ac:dyDescent="0.25">
      <c r="A90" s="60"/>
      <c r="B90" s="41" t="s">
        <v>101</v>
      </c>
      <c r="C90" s="58"/>
      <c r="D90" s="58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24.9" customHeight="1" x14ac:dyDescent="0.25">
      <c r="A91" s="60"/>
      <c r="B91" s="41" t="s">
        <v>308</v>
      </c>
      <c r="C91" s="58"/>
      <c r="D91" s="58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24.9" customHeight="1" x14ac:dyDescent="0.25">
      <c r="A92" s="60"/>
      <c r="B92" s="41" t="s">
        <v>108</v>
      </c>
      <c r="C92" s="58"/>
      <c r="D92" s="58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24.9" customHeight="1" x14ac:dyDescent="0.25">
      <c r="A93" s="60"/>
      <c r="B93" s="41" t="s">
        <v>110</v>
      </c>
      <c r="C93" s="58"/>
      <c r="D93" s="58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24.9" customHeight="1" x14ac:dyDescent="0.25">
      <c r="A94" s="61"/>
      <c r="B94" s="41" t="s">
        <v>112</v>
      </c>
      <c r="C94" s="58"/>
      <c r="D94" s="58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24.9" customHeight="1" x14ac:dyDescent="0.25">
      <c r="A95" s="30"/>
      <c r="B95" s="28"/>
      <c r="C95" s="39"/>
      <c r="D95" s="39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3" customHeight="1" x14ac:dyDescent="0.25">
      <c r="A96" s="23"/>
      <c r="B96" s="27"/>
      <c r="C96" s="22"/>
      <c r="D96" s="2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24.9" customHeight="1" x14ac:dyDescent="0.25">
      <c r="A97" s="59" t="s">
        <v>113</v>
      </c>
      <c r="B97" s="7" t="s">
        <v>115</v>
      </c>
      <c r="C97" s="19" t="s">
        <v>3</v>
      </c>
      <c r="D97" s="19" t="s">
        <v>4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2.1" customHeight="1" x14ac:dyDescent="0.25">
      <c r="A98" s="60"/>
      <c r="B98" s="26"/>
      <c r="C98" s="25"/>
      <c r="D98" s="2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24.9" customHeight="1" x14ac:dyDescent="0.25">
      <c r="A99" s="61"/>
      <c r="B99" s="41" t="s">
        <v>117</v>
      </c>
      <c r="C99" s="51">
        <v>3170</v>
      </c>
      <c r="D99" s="42">
        <f>1.2*C99</f>
        <v>3804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24.9" customHeight="1" x14ac:dyDescent="0.25">
      <c r="A100" s="30"/>
      <c r="B100" s="44"/>
      <c r="C100" s="45"/>
      <c r="D100" s="4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3" customHeight="1" x14ac:dyDescent="0.25">
      <c r="A101" s="23"/>
      <c r="B101" s="27"/>
      <c r="C101" s="22"/>
      <c r="D101" s="2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24.9" customHeight="1" x14ac:dyDescent="0.25">
      <c r="A102" s="59" t="s">
        <v>118</v>
      </c>
      <c r="B102" s="7" t="s">
        <v>120</v>
      </c>
      <c r="C102" s="19" t="s">
        <v>3</v>
      </c>
      <c r="D102" s="19" t="s">
        <v>4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2.1" customHeight="1" x14ac:dyDescent="0.25">
      <c r="A103" s="60"/>
      <c r="B103" s="26"/>
      <c r="C103" s="25"/>
      <c r="D103" s="2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24.9" customHeight="1" x14ac:dyDescent="0.25">
      <c r="A104" s="60"/>
      <c r="B104" s="41" t="s">
        <v>122</v>
      </c>
      <c r="C104" s="57">
        <v>2900</v>
      </c>
      <c r="D104" s="57">
        <f>1.2*C104</f>
        <v>3480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24.9" customHeight="1" x14ac:dyDescent="0.25">
      <c r="A105" s="60"/>
      <c r="B105" s="41" t="s">
        <v>124</v>
      </c>
      <c r="C105" s="62"/>
      <c r="D105" s="5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24.9" customHeight="1" x14ac:dyDescent="0.25">
      <c r="A106" s="61"/>
      <c r="B106" s="41" t="s">
        <v>310</v>
      </c>
      <c r="C106" s="58"/>
      <c r="D106" s="58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24.9" customHeight="1" x14ac:dyDescent="0.25">
      <c r="A107" s="30"/>
      <c r="B107" s="28"/>
      <c r="C107" s="39"/>
      <c r="D107" s="39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3" customHeight="1" x14ac:dyDescent="0.25">
      <c r="A108" s="23"/>
      <c r="B108" s="27"/>
      <c r="C108" s="22"/>
      <c r="D108" s="2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24.9" customHeight="1" x14ac:dyDescent="0.25">
      <c r="A109" s="23"/>
      <c r="B109" s="7" t="s">
        <v>126</v>
      </c>
      <c r="C109" s="19" t="s">
        <v>3</v>
      </c>
      <c r="D109" s="19" t="s">
        <v>4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2.1" customHeight="1" x14ac:dyDescent="0.25">
      <c r="A110" s="23"/>
      <c r="B110" s="26"/>
      <c r="C110" s="31"/>
      <c r="D110" s="31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24.9" customHeight="1" x14ac:dyDescent="0.25">
      <c r="A111" s="23" t="s">
        <v>127</v>
      </c>
      <c r="B111" s="41" t="s">
        <v>129</v>
      </c>
      <c r="C111" s="51">
        <v>1395</v>
      </c>
      <c r="D111" s="42">
        <f t="shared" ref="D111:D112" si="1">1.2*C111</f>
        <v>1674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24.9" customHeight="1" x14ac:dyDescent="0.25">
      <c r="A112" s="23" t="s">
        <v>130</v>
      </c>
      <c r="B112" s="41" t="s">
        <v>132</v>
      </c>
      <c r="C112" s="51">
        <v>2350</v>
      </c>
      <c r="D112" s="42">
        <f t="shared" si="1"/>
        <v>2820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24.9" customHeight="1" x14ac:dyDescent="0.25">
      <c r="A113" s="30"/>
      <c r="B113" s="28"/>
      <c r="C113" s="39"/>
      <c r="D113" s="39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3" customHeight="1" x14ac:dyDescent="0.25">
      <c r="A114" s="23"/>
      <c r="B114" s="27"/>
      <c r="C114" s="22"/>
      <c r="D114" s="22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24.9" customHeight="1" x14ac:dyDescent="0.25">
      <c r="A115" s="23"/>
      <c r="B115" s="7" t="s">
        <v>134</v>
      </c>
      <c r="C115" s="19" t="s">
        <v>3</v>
      </c>
      <c r="D115" s="19" t="s">
        <v>4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2.1" customHeight="1" x14ac:dyDescent="0.25">
      <c r="A116" s="23"/>
      <c r="B116" s="26"/>
      <c r="C116" s="31"/>
      <c r="D116" s="31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24.9" customHeight="1" x14ac:dyDescent="0.25">
      <c r="A117" s="23" t="s">
        <v>135</v>
      </c>
      <c r="B117" s="41" t="s">
        <v>319</v>
      </c>
      <c r="C117" s="51">
        <v>2570</v>
      </c>
      <c r="D117" s="42">
        <f t="shared" ref="D117" si="2">1.2*C117</f>
        <v>3084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24.9" customHeight="1" x14ac:dyDescent="0.25">
      <c r="A118" s="30"/>
      <c r="B118" s="28"/>
      <c r="C118" s="39"/>
      <c r="D118" s="39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3" customHeight="1" x14ac:dyDescent="0.25">
      <c r="A119" s="23"/>
      <c r="B119" s="27"/>
      <c r="C119" s="22"/>
      <c r="D119" s="22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27" customHeight="1" x14ac:dyDescent="0.25">
      <c r="A120" s="23"/>
      <c r="B120" s="7" t="s">
        <v>137</v>
      </c>
      <c r="C120" s="19" t="s">
        <v>3</v>
      </c>
      <c r="D120" s="19" t="s">
        <v>4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2.1" customHeight="1" x14ac:dyDescent="0.25">
      <c r="A121" s="23"/>
      <c r="B121" s="26"/>
      <c r="C121" s="31"/>
      <c r="D121" s="3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24.9" customHeight="1" x14ac:dyDescent="0.25">
      <c r="A122" s="23" t="s">
        <v>138</v>
      </c>
      <c r="B122" s="41" t="s">
        <v>140</v>
      </c>
      <c r="C122" s="51">
        <v>3700</v>
      </c>
      <c r="D122" s="42">
        <f t="shared" ref="D122:D130" si="3">1.2*C122</f>
        <v>4440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24.9" customHeight="1" x14ac:dyDescent="0.25">
      <c r="A123" s="23" t="s">
        <v>141</v>
      </c>
      <c r="B123" s="41" t="s">
        <v>143</v>
      </c>
      <c r="C123" s="51">
        <v>6200</v>
      </c>
      <c r="D123" s="42">
        <f t="shared" si="3"/>
        <v>7440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24.9" customHeight="1" x14ac:dyDescent="0.25">
      <c r="A124" s="23" t="s">
        <v>144</v>
      </c>
      <c r="B124" s="41" t="s">
        <v>146</v>
      </c>
      <c r="C124" s="51">
        <v>8732</v>
      </c>
      <c r="D124" s="42">
        <f t="shared" si="3"/>
        <v>10478.4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24.9" customHeight="1" x14ac:dyDescent="0.25">
      <c r="A125" s="23" t="s">
        <v>147</v>
      </c>
      <c r="B125" s="41" t="s">
        <v>149</v>
      </c>
      <c r="C125" s="51">
        <v>4750</v>
      </c>
      <c r="D125" s="42">
        <f t="shared" si="3"/>
        <v>5700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24.9" customHeight="1" x14ac:dyDescent="0.25">
      <c r="A126" s="23" t="s">
        <v>150</v>
      </c>
      <c r="B126" s="41" t="s">
        <v>152</v>
      </c>
      <c r="C126" s="53">
        <v>4750</v>
      </c>
      <c r="D126" s="42">
        <f t="shared" si="3"/>
        <v>5700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24.9" customHeight="1" x14ac:dyDescent="0.25">
      <c r="A127" s="23" t="s">
        <v>153</v>
      </c>
      <c r="B127" s="41" t="s">
        <v>155</v>
      </c>
      <c r="C127" s="51">
        <v>1800</v>
      </c>
      <c r="D127" s="42">
        <f t="shared" si="3"/>
        <v>2160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24.9" customHeight="1" x14ac:dyDescent="0.25">
      <c r="A128" s="23" t="s">
        <v>156</v>
      </c>
      <c r="B128" s="41" t="s">
        <v>158</v>
      </c>
      <c r="C128" s="51">
        <v>820</v>
      </c>
      <c r="D128" s="42">
        <f t="shared" si="3"/>
        <v>984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24.9" customHeight="1" x14ac:dyDescent="0.25">
      <c r="A129" s="23" t="s">
        <v>159</v>
      </c>
      <c r="B129" s="41" t="s">
        <v>161</v>
      </c>
      <c r="C129" s="51">
        <v>1365</v>
      </c>
      <c r="D129" s="42">
        <f t="shared" si="3"/>
        <v>1638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24.9" customHeight="1" x14ac:dyDescent="0.25">
      <c r="A130" s="23" t="s">
        <v>162</v>
      </c>
      <c r="B130" s="41" t="s">
        <v>164</v>
      </c>
      <c r="C130" s="51">
        <v>825</v>
      </c>
      <c r="D130" s="42">
        <f t="shared" si="3"/>
        <v>990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24.9" customHeight="1" x14ac:dyDescent="0.25">
      <c r="A131" s="30"/>
      <c r="B131" s="28"/>
      <c r="C131" s="39"/>
      <c r="D131" s="39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3" customHeight="1" x14ac:dyDescent="0.25">
      <c r="A132" s="23"/>
      <c r="B132" s="27"/>
      <c r="C132" s="22"/>
      <c r="D132" s="2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24.9" customHeight="1" x14ac:dyDescent="0.25">
      <c r="A133" s="23"/>
      <c r="B133" s="7" t="s">
        <v>166</v>
      </c>
      <c r="C133" s="19" t="s">
        <v>3</v>
      </c>
      <c r="D133" s="19" t="s">
        <v>4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2.1" customHeight="1" x14ac:dyDescent="0.25">
      <c r="A134" s="23"/>
      <c r="B134" s="26"/>
      <c r="C134" s="31"/>
      <c r="D134" s="31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24.9" customHeight="1" x14ac:dyDescent="0.25">
      <c r="A135" s="23" t="s">
        <v>167</v>
      </c>
      <c r="B135" s="41" t="s">
        <v>169</v>
      </c>
      <c r="C135" s="51">
        <v>17620</v>
      </c>
      <c r="D135" s="42">
        <f t="shared" ref="D135:D150" si="4">1.2*C135</f>
        <v>21144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24.9" customHeight="1" x14ac:dyDescent="0.25">
      <c r="A136" s="23" t="s">
        <v>170</v>
      </c>
      <c r="B136" s="41" t="s">
        <v>171</v>
      </c>
      <c r="C136" s="47">
        <v>3400</v>
      </c>
      <c r="D136" s="47">
        <f t="shared" si="4"/>
        <v>4080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24.9" customHeight="1" x14ac:dyDescent="0.25">
      <c r="A137" s="23" t="s">
        <v>339</v>
      </c>
      <c r="B137" s="41" t="s">
        <v>173</v>
      </c>
      <c r="C137" s="47">
        <v>1020</v>
      </c>
      <c r="D137" s="47">
        <f t="shared" si="4"/>
        <v>1224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24.9" customHeight="1" x14ac:dyDescent="0.25">
      <c r="A138" s="23" t="s">
        <v>174</v>
      </c>
      <c r="B138" s="41" t="s">
        <v>176</v>
      </c>
      <c r="C138" s="47">
        <v>16870</v>
      </c>
      <c r="D138" s="47">
        <f t="shared" si="4"/>
        <v>20244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24.9" customHeight="1" x14ac:dyDescent="0.25">
      <c r="A139" s="23" t="s">
        <v>177</v>
      </c>
      <c r="B139" s="41" t="s">
        <v>178</v>
      </c>
      <c r="C139" s="47">
        <v>5100</v>
      </c>
      <c r="D139" s="47">
        <f t="shared" si="4"/>
        <v>6120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24.9" customHeight="1" x14ac:dyDescent="0.25">
      <c r="A140" s="23" t="s">
        <v>338</v>
      </c>
      <c r="B140" s="41" t="s">
        <v>181</v>
      </c>
      <c r="C140" s="47">
        <v>520</v>
      </c>
      <c r="D140" s="47">
        <f t="shared" si="4"/>
        <v>624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24.9" customHeight="1" x14ac:dyDescent="0.25">
      <c r="A141" s="23" t="s">
        <v>179</v>
      </c>
      <c r="B141" s="41" t="s">
        <v>183</v>
      </c>
      <c r="C141" s="47">
        <v>520</v>
      </c>
      <c r="D141" s="47">
        <f t="shared" si="4"/>
        <v>624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24.9" customHeight="1" x14ac:dyDescent="0.25">
      <c r="A142" s="23" t="s">
        <v>184</v>
      </c>
      <c r="B142" s="41" t="s">
        <v>186</v>
      </c>
      <c r="C142" s="47">
        <v>600</v>
      </c>
      <c r="D142" s="47">
        <f t="shared" si="4"/>
        <v>720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24.9" customHeight="1" x14ac:dyDescent="0.25">
      <c r="A143" s="23" t="s">
        <v>187</v>
      </c>
      <c r="B143" s="41" t="s">
        <v>189</v>
      </c>
      <c r="C143" s="47">
        <v>3000</v>
      </c>
      <c r="D143" s="47">
        <f t="shared" si="4"/>
        <v>3600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24.9" customHeight="1" x14ac:dyDescent="0.25">
      <c r="A144" s="23" t="s">
        <v>190</v>
      </c>
      <c r="B144" s="41" t="s">
        <v>385</v>
      </c>
      <c r="C144" s="47">
        <v>4135</v>
      </c>
      <c r="D144" s="47">
        <f t="shared" si="4"/>
        <v>4962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24.9" customHeight="1" x14ac:dyDescent="0.25">
      <c r="A145" s="23" t="s">
        <v>191</v>
      </c>
      <c r="B145" s="41" t="s">
        <v>377</v>
      </c>
      <c r="C145" s="47">
        <v>3245</v>
      </c>
      <c r="D145" s="47">
        <f t="shared" si="4"/>
        <v>3894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24.9" customHeight="1" x14ac:dyDescent="0.25">
      <c r="A146" s="23" t="s">
        <v>192</v>
      </c>
      <c r="B146" s="41" t="s">
        <v>194</v>
      </c>
      <c r="C146" s="47">
        <v>1430</v>
      </c>
      <c r="D146" s="47">
        <f t="shared" si="4"/>
        <v>1716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24.9" customHeight="1" x14ac:dyDescent="0.25">
      <c r="A147" s="23" t="s">
        <v>195</v>
      </c>
      <c r="B147" s="41" t="s">
        <v>197</v>
      </c>
      <c r="C147" s="47">
        <v>2450</v>
      </c>
      <c r="D147" s="47">
        <f t="shared" si="4"/>
        <v>2940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24.9" customHeight="1" x14ac:dyDescent="0.25">
      <c r="A148" s="23" t="s">
        <v>198</v>
      </c>
      <c r="B148" s="41" t="s">
        <v>200</v>
      </c>
      <c r="C148" s="47">
        <v>2450</v>
      </c>
      <c r="D148" s="47">
        <f t="shared" si="4"/>
        <v>2940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24.9" customHeight="1" x14ac:dyDescent="0.25">
      <c r="A149" s="23" t="s">
        <v>201</v>
      </c>
      <c r="B149" s="41" t="s">
        <v>326</v>
      </c>
      <c r="C149" s="47">
        <v>1120</v>
      </c>
      <c r="D149" s="47">
        <f t="shared" si="4"/>
        <v>1344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24.9" customHeight="1" x14ac:dyDescent="0.25">
      <c r="A150" s="23" t="s">
        <v>202</v>
      </c>
      <c r="B150" s="41" t="s">
        <v>204</v>
      </c>
      <c r="C150" s="47">
        <v>2165</v>
      </c>
      <c r="D150" s="47">
        <f t="shared" si="4"/>
        <v>2598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24.9" customHeight="1" x14ac:dyDescent="0.25">
      <c r="A151" s="30"/>
      <c r="B151" s="28"/>
      <c r="C151" s="39"/>
      <c r="D151" s="39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3" customHeight="1" x14ac:dyDescent="0.25">
      <c r="A152" s="23"/>
      <c r="B152" s="27"/>
      <c r="C152" s="22"/>
      <c r="D152" s="22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24.9" customHeight="1" x14ac:dyDescent="0.25">
      <c r="A153" s="23"/>
      <c r="B153" s="7" t="s">
        <v>206</v>
      </c>
      <c r="C153" s="19" t="s">
        <v>3</v>
      </c>
      <c r="D153" s="19" t="s">
        <v>4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2.1" customHeight="1" x14ac:dyDescent="0.25">
      <c r="A154" s="23"/>
      <c r="B154" s="20"/>
      <c r="C154" s="31"/>
      <c r="D154" s="31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37.5" customHeight="1" x14ac:dyDescent="0.25">
      <c r="A155" s="23" t="s">
        <v>207</v>
      </c>
      <c r="B155" s="41" t="s">
        <v>209</v>
      </c>
      <c r="C155" s="51">
        <v>885</v>
      </c>
      <c r="D155" s="42">
        <f t="shared" ref="D155:D164" si="5">1.2*C155</f>
        <v>1062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24.9" customHeight="1" x14ac:dyDescent="0.25">
      <c r="A156" s="23" t="s">
        <v>210</v>
      </c>
      <c r="B156" s="41" t="s">
        <v>212</v>
      </c>
      <c r="C156" s="51">
        <v>1390</v>
      </c>
      <c r="D156" s="42">
        <f t="shared" si="5"/>
        <v>1668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24.9" customHeight="1" x14ac:dyDescent="0.25">
      <c r="A157" s="23" t="s">
        <v>213</v>
      </c>
      <c r="B157" s="41" t="s">
        <v>303</v>
      </c>
      <c r="C157" s="51">
        <v>1415</v>
      </c>
      <c r="D157" s="42">
        <f t="shared" si="5"/>
        <v>1698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24.9" customHeight="1" x14ac:dyDescent="0.25">
      <c r="A158" s="23" t="s">
        <v>214</v>
      </c>
      <c r="B158" s="41" t="s">
        <v>216</v>
      </c>
      <c r="C158" s="51">
        <v>935</v>
      </c>
      <c r="D158" s="42">
        <f t="shared" si="5"/>
        <v>1122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24.9" customHeight="1" x14ac:dyDescent="0.25">
      <c r="A159" s="23" t="s">
        <v>217</v>
      </c>
      <c r="B159" s="41" t="s">
        <v>219</v>
      </c>
      <c r="C159" s="51">
        <v>665</v>
      </c>
      <c r="D159" s="42">
        <f t="shared" si="5"/>
        <v>798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24.9" customHeight="1" x14ac:dyDescent="0.25">
      <c r="A160" s="23" t="s">
        <v>335</v>
      </c>
      <c r="B160" s="41" t="s">
        <v>337</v>
      </c>
      <c r="C160" s="53">
        <v>665</v>
      </c>
      <c r="D160" s="42">
        <f t="shared" ref="D160" si="6">1.2*C160</f>
        <v>798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24.9" customHeight="1" x14ac:dyDescent="0.25">
      <c r="A161" s="23" t="s">
        <v>220</v>
      </c>
      <c r="B161" s="41" t="s">
        <v>370</v>
      </c>
      <c r="C161" s="53">
        <v>665</v>
      </c>
      <c r="D161" s="42">
        <f t="shared" si="5"/>
        <v>798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24.9" customHeight="1" x14ac:dyDescent="0.25">
      <c r="A162" s="23" t="s">
        <v>222</v>
      </c>
      <c r="B162" s="41" t="s">
        <v>371</v>
      </c>
      <c r="C162" s="51">
        <v>1080</v>
      </c>
      <c r="D162" s="42">
        <f t="shared" si="5"/>
        <v>1296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24.9" customHeight="1" x14ac:dyDescent="0.25">
      <c r="A163" s="23" t="s">
        <v>224</v>
      </c>
      <c r="B163" s="41" t="s">
        <v>372</v>
      </c>
      <c r="C163" s="51">
        <v>1080</v>
      </c>
      <c r="D163" s="42">
        <f t="shared" si="5"/>
        <v>1296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24.9" customHeight="1" x14ac:dyDescent="0.25">
      <c r="A164" s="23" t="s">
        <v>226</v>
      </c>
      <c r="B164" s="41" t="s">
        <v>228</v>
      </c>
      <c r="C164" s="51">
        <v>1385</v>
      </c>
      <c r="D164" s="42">
        <f t="shared" si="5"/>
        <v>1662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24.9" customHeight="1" x14ac:dyDescent="0.25">
      <c r="A165" s="30"/>
      <c r="B165" s="28"/>
      <c r="C165" s="39"/>
      <c r="D165" s="39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3" customHeight="1" x14ac:dyDescent="0.25">
      <c r="A166" s="23"/>
      <c r="B166" s="27"/>
      <c r="C166" s="22"/>
      <c r="D166" s="22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24.9" customHeight="1" x14ac:dyDescent="0.25">
      <c r="A167" s="23"/>
      <c r="B167" s="7" t="s">
        <v>230</v>
      </c>
      <c r="C167" s="19" t="s">
        <v>3</v>
      </c>
      <c r="D167" s="19" t="s">
        <v>4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2.1" customHeight="1" x14ac:dyDescent="0.25">
      <c r="A168" s="23"/>
      <c r="B168" s="26"/>
      <c r="C168" s="31"/>
      <c r="D168" s="31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24.9" customHeight="1" x14ac:dyDescent="0.25">
      <c r="A169" s="23" t="s">
        <v>231</v>
      </c>
      <c r="B169" s="41" t="s">
        <v>233</v>
      </c>
      <c r="C169" s="51">
        <v>14785</v>
      </c>
      <c r="D169" s="42">
        <f t="shared" ref="D169:D181" si="7">1.2*C169</f>
        <v>17742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24.9" customHeight="1" x14ac:dyDescent="0.25">
      <c r="A170" s="23" t="s">
        <v>234</v>
      </c>
      <c r="B170" s="41" t="s">
        <v>235</v>
      </c>
      <c r="C170" s="51">
        <v>6415</v>
      </c>
      <c r="D170" s="42">
        <f t="shared" si="7"/>
        <v>7698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24.9" customHeight="1" x14ac:dyDescent="0.25">
      <c r="A171" s="23" t="s">
        <v>236</v>
      </c>
      <c r="B171" s="41" t="s">
        <v>238</v>
      </c>
      <c r="C171" s="51">
        <v>735</v>
      </c>
      <c r="D171" s="42">
        <f t="shared" si="7"/>
        <v>882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24.9" customHeight="1" x14ac:dyDescent="0.25">
      <c r="A172" s="32" t="s">
        <v>349</v>
      </c>
      <c r="B172" s="43" t="s">
        <v>352</v>
      </c>
      <c r="C172" s="51">
        <v>240</v>
      </c>
      <c r="D172" s="52">
        <f t="shared" si="7"/>
        <v>288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24.9" customHeight="1" x14ac:dyDescent="0.25">
      <c r="A173" s="23" t="s">
        <v>239</v>
      </c>
      <c r="B173" s="41" t="s">
        <v>241</v>
      </c>
      <c r="C173" s="51">
        <v>1580</v>
      </c>
      <c r="D173" s="42">
        <f t="shared" si="7"/>
        <v>1896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24.9" customHeight="1" x14ac:dyDescent="0.25">
      <c r="A174" s="23" t="s">
        <v>242</v>
      </c>
      <c r="B174" s="41" t="s">
        <v>244</v>
      </c>
      <c r="C174" s="51">
        <v>240</v>
      </c>
      <c r="D174" s="42">
        <f t="shared" si="7"/>
        <v>288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24.9" customHeight="1" x14ac:dyDescent="0.25">
      <c r="A175" s="32" t="s">
        <v>342</v>
      </c>
      <c r="B175" s="46" t="s">
        <v>353</v>
      </c>
      <c r="C175" s="51">
        <v>480</v>
      </c>
      <c r="D175" s="52">
        <f t="shared" si="7"/>
        <v>576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24.9" customHeight="1" x14ac:dyDescent="0.25">
      <c r="A176" s="23" t="s">
        <v>245</v>
      </c>
      <c r="B176" s="41" t="s">
        <v>247</v>
      </c>
      <c r="C176" s="51">
        <v>1800</v>
      </c>
      <c r="D176" s="42">
        <f t="shared" si="7"/>
        <v>2160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24.9" customHeight="1" x14ac:dyDescent="0.25">
      <c r="A177" s="23" t="s">
        <v>248</v>
      </c>
      <c r="B177" s="41" t="s">
        <v>250</v>
      </c>
      <c r="C177" s="51">
        <v>1765</v>
      </c>
      <c r="D177" s="42">
        <f t="shared" si="7"/>
        <v>2118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24.9" customHeight="1" x14ac:dyDescent="0.25">
      <c r="A178" s="23" t="s">
        <v>251</v>
      </c>
      <c r="B178" s="41" t="s">
        <v>253</v>
      </c>
      <c r="C178" s="51">
        <v>1090</v>
      </c>
      <c r="D178" s="42">
        <f t="shared" si="7"/>
        <v>1308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24.9" customHeight="1" x14ac:dyDescent="0.25">
      <c r="A179" s="23" t="s">
        <v>254</v>
      </c>
      <c r="B179" s="41" t="s">
        <v>75</v>
      </c>
      <c r="C179" s="51">
        <v>595</v>
      </c>
      <c r="D179" s="42">
        <f t="shared" si="7"/>
        <v>714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24.9" customHeight="1" x14ac:dyDescent="0.25">
      <c r="A180" s="23" t="s">
        <v>255</v>
      </c>
      <c r="B180" s="41" t="s">
        <v>77</v>
      </c>
      <c r="C180" s="51">
        <v>220</v>
      </c>
      <c r="D180" s="42">
        <f t="shared" si="7"/>
        <v>264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24.9" customHeight="1" x14ac:dyDescent="0.25">
      <c r="A181" s="23" t="s">
        <v>341</v>
      </c>
      <c r="B181" s="41" t="s">
        <v>257</v>
      </c>
      <c r="C181" s="51">
        <v>1645</v>
      </c>
      <c r="D181" s="42">
        <f t="shared" si="7"/>
        <v>1974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24.9" customHeight="1" x14ac:dyDescent="0.25">
      <c r="A182" s="30"/>
      <c r="B182" s="44"/>
      <c r="C182" s="45"/>
      <c r="D182" s="4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3" customHeight="1" x14ac:dyDescent="0.25">
      <c r="A183" s="23"/>
      <c r="B183" s="27"/>
      <c r="C183" s="22"/>
      <c r="D183" s="22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24.9" customHeight="1" x14ac:dyDescent="0.25">
      <c r="A184" s="23"/>
      <c r="B184" s="7" t="s">
        <v>259</v>
      </c>
      <c r="C184" s="19" t="s">
        <v>3</v>
      </c>
      <c r="D184" s="19" t="s">
        <v>4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2.1" customHeight="1" x14ac:dyDescent="0.25">
      <c r="A185" s="23"/>
      <c r="B185" s="26"/>
      <c r="C185" s="31"/>
      <c r="D185" s="31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24.9" customHeight="1" x14ac:dyDescent="0.25">
      <c r="A186" s="23" t="s">
        <v>260</v>
      </c>
      <c r="B186" s="41" t="s">
        <v>262</v>
      </c>
      <c r="C186" s="51">
        <v>1060</v>
      </c>
      <c r="D186" s="42">
        <f t="shared" ref="D186:D191" si="8">1.2*C186</f>
        <v>1272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24.9" customHeight="1" x14ac:dyDescent="0.25">
      <c r="A187" s="23" t="s">
        <v>263</v>
      </c>
      <c r="B187" s="41" t="s">
        <v>265</v>
      </c>
      <c r="C187" s="53">
        <v>1060</v>
      </c>
      <c r="D187" s="42">
        <f t="shared" si="8"/>
        <v>1272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24.9" customHeight="1" x14ac:dyDescent="0.25">
      <c r="A188" s="32" t="s">
        <v>343</v>
      </c>
      <c r="B188" s="46" t="s">
        <v>354</v>
      </c>
      <c r="C188" s="51">
        <v>1005</v>
      </c>
      <c r="D188" s="52">
        <f t="shared" si="8"/>
        <v>1206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24.9" customHeight="1" x14ac:dyDescent="0.25">
      <c r="A189" s="32" t="s">
        <v>344</v>
      </c>
      <c r="B189" s="46" t="s">
        <v>355</v>
      </c>
      <c r="C189" s="53">
        <v>1005</v>
      </c>
      <c r="D189" s="52">
        <f t="shared" si="8"/>
        <v>1206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24.9" customHeight="1" x14ac:dyDescent="0.25">
      <c r="A190" s="23" t="s">
        <v>266</v>
      </c>
      <c r="B190" s="41" t="s">
        <v>268</v>
      </c>
      <c r="C190" s="51">
        <v>405</v>
      </c>
      <c r="D190" s="42">
        <f t="shared" si="8"/>
        <v>486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24.9" customHeight="1" x14ac:dyDescent="0.25">
      <c r="A191" s="23" t="s">
        <v>269</v>
      </c>
      <c r="B191" s="41" t="s">
        <v>271</v>
      </c>
      <c r="C191" s="51">
        <v>480</v>
      </c>
      <c r="D191" s="42">
        <f t="shared" si="8"/>
        <v>576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24.9" customHeight="1" x14ac:dyDescent="0.25">
      <c r="A192" s="30"/>
      <c r="B192" s="28"/>
      <c r="C192" s="39"/>
      <c r="D192" s="39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3" customHeight="1" x14ac:dyDescent="0.25">
      <c r="A193" s="23"/>
      <c r="B193" s="27"/>
      <c r="C193" s="22"/>
      <c r="D193" s="22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24.9" customHeight="1" x14ac:dyDescent="0.25">
      <c r="A194" s="23"/>
      <c r="B194" s="7" t="s">
        <v>273</v>
      </c>
      <c r="C194" s="19" t="s">
        <v>3</v>
      </c>
      <c r="D194" s="19" t="s">
        <v>4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2.1" customHeight="1" x14ac:dyDescent="0.25">
      <c r="A195" s="23"/>
      <c r="B195" s="33"/>
      <c r="C195" s="34"/>
      <c r="D195" s="31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24.9" customHeight="1" x14ac:dyDescent="0.25">
      <c r="A196" s="23" t="s">
        <v>274</v>
      </c>
      <c r="B196" s="41" t="s">
        <v>276</v>
      </c>
      <c r="C196" s="51">
        <v>990</v>
      </c>
      <c r="D196" s="42">
        <f t="shared" ref="D196:D200" si="9">1.2*C196</f>
        <v>1188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24.9" customHeight="1" x14ac:dyDescent="0.25">
      <c r="A197" s="23" t="s">
        <v>277</v>
      </c>
      <c r="B197" s="41" t="s">
        <v>279</v>
      </c>
      <c r="C197" s="51">
        <v>3070</v>
      </c>
      <c r="D197" s="42">
        <f t="shared" si="9"/>
        <v>3684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24.9" customHeight="1" x14ac:dyDescent="0.25">
      <c r="A198" s="23" t="s">
        <v>280</v>
      </c>
      <c r="B198" s="41" t="s">
        <v>282</v>
      </c>
      <c r="C198" s="51">
        <v>4470</v>
      </c>
      <c r="D198" s="42">
        <f t="shared" si="9"/>
        <v>5364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24.9" customHeight="1" x14ac:dyDescent="0.25">
      <c r="A199" s="23" t="s">
        <v>283</v>
      </c>
      <c r="B199" s="41" t="s">
        <v>285</v>
      </c>
      <c r="C199" s="51">
        <v>790</v>
      </c>
      <c r="D199" s="42">
        <f t="shared" si="9"/>
        <v>948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24.9" customHeight="1" x14ac:dyDescent="0.25">
      <c r="A200" s="23" t="s">
        <v>286</v>
      </c>
      <c r="B200" s="41" t="s">
        <v>288</v>
      </c>
      <c r="C200" s="51">
        <v>1080</v>
      </c>
      <c r="D200" s="42">
        <f t="shared" si="9"/>
        <v>1296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24.9" customHeight="1" x14ac:dyDescent="0.25">
      <c r="A201" s="30"/>
      <c r="B201" s="44"/>
      <c r="C201" s="45"/>
      <c r="D201" s="4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3" customHeight="1" x14ac:dyDescent="0.25">
      <c r="A202" s="23"/>
      <c r="B202" s="27"/>
      <c r="C202" s="22"/>
      <c r="D202" s="22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24.9" customHeight="1" x14ac:dyDescent="0.25">
      <c r="A203" s="23"/>
      <c r="B203" s="35" t="s">
        <v>289</v>
      </c>
      <c r="C203" s="19" t="s">
        <v>3</v>
      </c>
      <c r="D203" s="19" t="s">
        <v>4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2.1" customHeight="1" x14ac:dyDescent="0.25">
      <c r="A204" s="23"/>
      <c r="B204" s="26"/>
      <c r="C204" s="31"/>
      <c r="D204" s="31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24.9" customHeight="1" x14ac:dyDescent="0.25">
      <c r="A205" s="23" t="s">
        <v>290</v>
      </c>
      <c r="B205" s="41" t="s">
        <v>292</v>
      </c>
      <c r="C205" s="51">
        <v>1410</v>
      </c>
      <c r="D205" s="42">
        <f t="shared" ref="D205:D211" si="10">1.2*C205</f>
        <v>1692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1:20" ht="24.9" customHeight="1" x14ac:dyDescent="0.25">
      <c r="A206" s="23" t="s">
        <v>293</v>
      </c>
      <c r="B206" s="41" t="s">
        <v>295</v>
      </c>
      <c r="C206" s="51">
        <v>1125</v>
      </c>
      <c r="D206" s="42">
        <f t="shared" si="10"/>
        <v>1350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20" ht="24.9" customHeight="1" x14ac:dyDescent="0.25">
      <c r="A207" s="23" t="s">
        <v>299</v>
      </c>
      <c r="B207" s="41" t="s">
        <v>298</v>
      </c>
      <c r="C207" s="51">
        <v>2645</v>
      </c>
      <c r="D207" s="42">
        <f t="shared" si="10"/>
        <v>3174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20" ht="24.9" customHeight="1" x14ac:dyDescent="0.25">
      <c r="A208" s="23" t="s">
        <v>296</v>
      </c>
      <c r="B208" s="41" t="s">
        <v>301</v>
      </c>
      <c r="C208" s="51">
        <v>3340</v>
      </c>
      <c r="D208" s="42">
        <f t="shared" si="10"/>
        <v>4008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1:20" ht="24.9" customHeight="1" x14ac:dyDescent="0.25">
      <c r="A209" s="23" t="s">
        <v>334</v>
      </c>
      <c r="B209" s="43" t="s">
        <v>316</v>
      </c>
      <c r="C209" s="42">
        <v>495.00000000000006</v>
      </c>
      <c r="D209" s="42">
        <f t="shared" si="10"/>
        <v>594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1:20" ht="24.9" customHeight="1" x14ac:dyDescent="0.25">
      <c r="A210" s="36" t="s">
        <v>317</v>
      </c>
      <c r="B210" s="41" t="s">
        <v>331</v>
      </c>
      <c r="C210" s="42">
        <v>495.00000000000006</v>
      </c>
      <c r="D210" s="42">
        <f t="shared" si="10"/>
        <v>594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1:20" ht="24.9" customHeight="1" x14ac:dyDescent="0.25">
      <c r="A211" s="36" t="s">
        <v>340</v>
      </c>
      <c r="B211" s="41" t="s">
        <v>333</v>
      </c>
      <c r="C211" s="42">
        <v>495.00000000000006</v>
      </c>
      <c r="D211" s="42">
        <f t="shared" si="10"/>
        <v>594</v>
      </c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pans="1:20" ht="24.9" customHeight="1" x14ac:dyDescent="0.25">
      <c r="A212" s="30"/>
      <c r="B212" s="28"/>
      <c r="C212" s="37"/>
      <c r="D212" s="39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pans="1:20" ht="64.5" customHeight="1" x14ac:dyDescent="0.25">
      <c r="A213" s="55" t="s">
        <v>302</v>
      </c>
      <c r="B213" s="56"/>
      <c r="C213" s="56"/>
      <c r="D213" s="5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1:20" ht="24.9" customHeight="1" x14ac:dyDescent="0.25">
      <c r="A214" s="30"/>
      <c r="B214" s="28"/>
      <c r="C214" s="37"/>
      <c r="D214" s="39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24.9" customHeight="1" x14ac:dyDescent="0.25">
      <c r="B215" s="28"/>
      <c r="C215" s="37"/>
      <c r="D215" s="39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24.9" customHeight="1" x14ac:dyDescent="0.25">
      <c r="A216" s="30"/>
      <c r="B216" s="28"/>
      <c r="C216" s="37"/>
      <c r="D216" s="39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24.9" customHeight="1" x14ac:dyDescent="0.25">
      <c r="A217" s="30"/>
      <c r="B217" s="28"/>
      <c r="C217" s="37"/>
      <c r="D217" s="39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24.9" customHeight="1" x14ac:dyDescent="0.25">
      <c r="A218" s="30"/>
      <c r="B218" s="28"/>
      <c r="C218" s="37"/>
      <c r="D218" s="39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24.9" customHeight="1" x14ac:dyDescent="0.25">
      <c r="A219" s="30"/>
      <c r="B219" s="28"/>
      <c r="C219" s="37"/>
      <c r="D219" s="39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24.9" customHeight="1" x14ac:dyDescent="0.25">
      <c r="A220" s="30"/>
      <c r="B220" s="28"/>
      <c r="C220" s="37"/>
      <c r="D220" s="39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24.9" customHeight="1" x14ac:dyDescent="0.25">
      <c r="A221" s="30"/>
      <c r="B221" s="28"/>
      <c r="C221" s="37"/>
      <c r="D221" s="39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24.9" customHeight="1" x14ac:dyDescent="0.25">
      <c r="A222" s="30"/>
      <c r="B222" s="28"/>
      <c r="C222" s="37"/>
      <c r="D222" s="39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24.9" customHeight="1" x14ac:dyDescent="0.25">
      <c r="A223" s="30"/>
      <c r="B223" s="28"/>
      <c r="C223" s="37"/>
      <c r="D223" s="39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24.9" customHeight="1" x14ac:dyDescent="0.25">
      <c r="A224" s="30"/>
      <c r="B224" s="28"/>
      <c r="C224" s="37"/>
      <c r="D224" s="39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24.9" customHeight="1" x14ac:dyDescent="0.25">
      <c r="A225" s="30"/>
      <c r="B225" s="28"/>
      <c r="C225" s="37"/>
      <c r="D225" s="39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24.9" customHeight="1" x14ac:dyDescent="0.25">
      <c r="A226" s="30"/>
      <c r="B226" s="28"/>
      <c r="C226" s="37"/>
      <c r="D226" s="39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24.9" customHeight="1" x14ac:dyDescent="0.25">
      <c r="A227" s="30"/>
      <c r="B227" s="28"/>
      <c r="C227" s="37"/>
      <c r="D227" s="39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24.9" customHeight="1" x14ac:dyDescent="0.25">
      <c r="A228" s="30"/>
      <c r="B228" s="28"/>
      <c r="C228" s="37"/>
      <c r="D228" s="39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24.9" customHeight="1" x14ac:dyDescent="0.25">
      <c r="A229" s="30"/>
      <c r="B229" s="28"/>
      <c r="C229" s="37"/>
      <c r="D229" s="39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24.9" customHeight="1" x14ac:dyDescent="0.25">
      <c r="A230" s="30"/>
      <c r="B230" s="28"/>
      <c r="C230" s="37"/>
      <c r="D230" s="39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24.9" customHeight="1" x14ac:dyDescent="0.25">
      <c r="A231" s="30"/>
      <c r="B231" s="28"/>
      <c r="C231" s="37"/>
      <c r="D231" s="39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24.9" customHeight="1" x14ac:dyDescent="0.25">
      <c r="A232" s="30"/>
      <c r="B232" s="28"/>
      <c r="C232" s="37"/>
      <c r="D232" s="39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24.9" customHeight="1" x14ac:dyDescent="0.25">
      <c r="A233" s="30"/>
      <c r="B233" s="28"/>
      <c r="C233" s="37"/>
      <c r="D233" s="39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24.9" customHeight="1" x14ac:dyDescent="0.25">
      <c r="A234" s="30"/>
      <c r="B234" s="28"/>
      <c r="C234" s="37"/>
      <c r="D234" s="39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24.9" customHeight="1" x14ac:dyDescent="0.25">
      <c r="A235" s="30"/>
      <c r="B235" s="28"/>
      <c r="C235" s="37"/>
      <c r="D235" s="39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24.9" customHeight="1" x14ac:dyDescent="0.25">
      <c r="A236" s="30"/>
      <c r="B236" s="28"/>
      <c r="C236" s="37"/>
      <c r="D236" s="39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24.9" customHeight="1" x14ac:dyDescent="0.25">
      <c r="A237" s="30"/>
      <c r="B237" s="28"/>
      <c r="C237" s="37"/>
      <c r="D237" s="39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24.9" customHeight="1" x14ac:dyDescent="0.25">
      <c r="A238" s="30"/>
      <c r="B238" s="28"/>
      <c r="C238" s="37"/>
      <c r="D238" s="39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24.9" customHeight="1" x14ac:dyDescent="0.25">
      <c r="A239" s="30"/>
      <c r="B239" s="28"/>
      <c r="C239" s="37"/>
      <c r="D239" s="39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24.9" customHeight="1" x14ac:dyDescent="0.25">
      <c r="A240" s="30"/>
      <c r="B240" s="28"/>
      <c r="C240" s="37"/>
      <c r="D240" s="39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24.9" customHeight="1" x14ac:dyDescent="0.25">
      <c r="A241" s="30"/>
      <c r="B241" s="28"/>
      <c r="C241" s="37"/>
      <c r="D241" s="39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24.9" customHeight="1" x14ac:dyDescent="0.25">
      <c r="A242" s="30"/>
      <c r="B242" s="28"/>
      <c r="C242" s="37"/>
      <c r="D242" s="39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24.9" customHeight="1" x14ac:dyDescent="0.25">
      <c r="A243" s="30"/>
      <c r="B243" s="28"/>
      <c r="C243" s="37"/>
      <c r="D243" s="39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24.9" customHeight="1" x14ac:dyDescent="0.25">
      <c r="A244" s="30"/>
      <c r="B244" s="28"/>
      <c r="C244" s="37"/>
      <c r="D244" s="39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24.9" customHeight="1" x14ac:dyDescent="0.25">
      <c r="A245" s="30"/>
      <c r="B245" s="28"/>
      <c r="C245" s="37"/>
      <c r="D245" s="39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24.9" customHeight="1" x14ac:dyDescent="0.25">
      <c r="A246" s="30"/>
      <c r="B246" s="28"/>
      <c r="C246" s="37"/>
      <c r="D246" s="39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24.9" customHeight="1" x14ac:dyDescent="0.25">
      <c r="A247" s="30"/>
      <c r="B247" s="28"/>
      <c r="C247" s="37"/>
      <c r="D247" s="39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24.9" customHeight="1" x14ac:dyDescent="0.25">
      <c r="A248" s="30"/>
      <c r="B248" s="28"/>
      <c r="C248" s="37"/>
      <c r="D248" s="39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24.9" customHeight="1" x14ac:dyDescent="0.25">
      <c r="A249" s="30"/>
      <c r="B249" s="28"/>
      <c r="C249" s="37"/>
      <c r="D249" s="39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24.9" customHeight="1" x14ac:dyDescent="0.25">
      <c r="A250" s="30"/>
      <c r="B250" s="28"/>
      <c r="C250" s="37"/>
      <c r="D250" s="39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24.9" customHeight="1" x14ac:dyDescent="0.25">
      <c r="A251" s="30"/>
      <c r="B251" s="28"/>
      <c r="C251" s="37"/>
      <c r="D251" s="39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24.9" customHeight="1" x14ac:dyDescent="0.25">
      <c r="A252" s="30"/>
      <c r="B252" s="28"/>
      <c r="C252" s="37"/>
      <c r="D252" s="39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24.9" customHeight="1" x14ac:dyDescent="0.25">
      <c r="A253" s="30"/>
      <c r="B253" s="28"/>
      <c r="C253" s="37"/>
      <c r="D253" s="39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24.9" customHeight="1" x14ac:dyDescent="0.25">
      <c r="A254" s="30"/>
      <c r="B254" s="28"/>
      <c r="C254" s="37"/>
      <c r="D254" s="39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24.9" customHeight="1" x14ac:dyDescent="0.25">
      <c r="A255" s="30"/>
      <c r="B255" s="28"/>
      <c r="C255" s="37"/>
      <c r="D255" s="39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24.9" customHeight="1" x14ac:dyDescent="0.25">
      <c r="A256" s="30"/>
      <c r="B256" s="28"/>
      <c r="C256" s="37"/>
      <c r="D256" s="39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24.9" customHeight="1" x14ac:dyDescent="0.25">
      <c r="A257" s="30"/>
      <c r="B257" s="28"/>
      <c r="C257" s="37"/>
      <c r="D257" s="39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24.9" customHeight="1" x14ac:dyDescent="0.25">
      <c r="A258" s="30"/>
      <c r="B258" s="28"/>
      <c r="C258" s="37"/>
      <c r="D258" s="39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24.9" customHeight="1" x14ac:dyDescent="0.25">
      <c r="A259" s="30"/>
      <c r="B259" s="28"/>
      <c r="C259" s="37"/>
      <c r="D259" s="39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24.9" customHeight="1" x14ac:dyDescent="0.25">
      <c r="A260" s="30"/>
      <c r="B260" s="28"/>
      <c r="C260" s="37"/>
      <c r="D260" s="39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24.9" customHeight="1" x14ac:dyDescent="0.25">
      <c r="A261" s="30"/>
      <c r="B261" s="28"/>
      <c r="C261" s="37"/>
      <c r="D261" s="39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24.9" customHeight="1" x14ac:dyDescent="0.25">
      <c r="A262" s="30"/>
      <c r="B262" s="28"/>
      <c r="C262" s="37"/>
      <c r="D262" s="39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24.9" customHeight="1" x14ac:dyDescent="0.25">
      <c r="A263" s="30"/>
      <c r="B263" s="28"/>
      <c r="C263" s="37"/>
      <c r="D263" s="39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24.9" customHeight="1" x14ac:dyDescent="0.25">
      <c r="A264" s="30"/>
      <c r="B264" s="28"/>
      <c r="C264" s="37"/>
      <c r="D264" s="39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24.9" customHeight="1" x14ac:dyDescent="0.25">
      <c r="A265" s="30"/>
      <c r="B265" s="28"/>
      <c r="C265" s="37"/>
      <c r="D265" s="39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24.9" customHeight="1" x14ac:dyDescent="0.25">
      <c r="A266" s="30"/>
      <c r="B266" s="28"/>
      <c r="C266" s="37"/>
      <c r="D266" s="39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24.9" customHeight="1" x14ac:dyDescent="0.25">
      <c r="A267" s="30"/>
      <c r="B267" s="28"/>
      <c r="C267" s="37"/>
      <c r="D267" s="39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24.9" customHeight="1" x14ac:dyDescent="0.25">
      <c r="A268" s="30"/>
      <c r="B268" s="28"/>
      <c r="C268" s="37"/>
      <c r="D268" s="39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24.9" customHeight="1" x14ac:dyDescent="0.25">
      <c r="A269" s="30"/>
      <c r="B269" s="28"/>
      <c r="C269" s="37"/>
      <c r="D269" s="39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24.9" customHeight="1" x14ac:dyDescent="0.25">
      <c r="A270" s="30"/>
      <c r="B270" s="28"/>
      <c r="C270" s="37"/>
      <c r="D270" s="39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24.9" customHeight="1" x14ac:dyDescent="0.25">
      <c r="A271" s="30"/>
      <c r="B271" s="28"/>
      <c r="C271" s="37"/>
      <c r="D271" s="39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24.9" customHeight="1" x14ac:dyDescent="0.25">
      <c r="A272" s="30"/>
      <c r="B272" s="28"/>
      <c r="C272" s="37"/>
      <c r="D272" s="39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24.9" customHeight="1" x14ac:dyDescent="0.25">
      <c r="A273" s="30"/>
      <c r="B273" s="28"/>
      <c r="C273" s="37"/>
      <c r="D273" s="39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24.9" customHeight="1" x14ac:dyDescent="0.25">
      <c r="A274" s="30"/>
      <c r="B274" s="28"/>
      <c r="C274" s="37"/>
      <c r="D274" s="39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24.9" customHeight="1" x14ac:dyDescent="0.25">
      <c r="A275" s="30"/>
      <c r="B275" s="28"/>
      <c r="C275" s="37"/>
      <c r="D275" s="39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24.9" customHeight="1" x14ac:dyDescent="0.25">
      <c r="A276" s="30"/>
      <c r="B276" s="28"/>
      <c r="C276" s="37"/>
      <c r="D276" s="39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24.9" customHeight="1" x14ac:dyDescent="0.25">
      <c r="A277" s="30"/>
      <c r="B277" s="28"/>
      <c r="C277" s="37"/>
      <c r="D277" s="39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24.9" customHeight="1" x14ac:dyDescent="0.25">
      <c r="A278" s="30"/>
      <c r="B278" s="28"/>
      <c r="C278" s="37"/>
      <c r="D278" s="39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24.9" customHeight="1" x14ac:dyDescent="0.25">
      <c r="A279" s="30"/>
      <c r="B279" s="28"/>
      <c r="C279" s="37"/>
      <c r="D279" s="39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24.9" customHeight="1" x14ac:dyDescent="0.25">
      <c r="A280" s="30"/>
      <c r="B280" s="28"/>
      <c r="C280" s="37"/>
      <c r="D280" s="39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24.9" customHeight="1" x14ac:dyDescent="0.25">
      <c r="A281" s="30"/>
      <c r="B281" s="28"/>
      <c r="C281" s="37"/>
      <c r="D281" s="39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24.9" customHeight="1" x14ac:dyDescent="0.25">
      <c r="A282" s="30"/>
      <c r="B282" s="28"/>
      <c r="C282" s="37"/>
      <c r="D282" s="39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24.9" customHeight="1" x14ac:dyDescent="0.25">
      <c r="A283" s="30"/>
      <c r="B283" s="28"/>
      <c r="C283" s="37"/>
      <c r="D283" s="39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24.9" customHeight="1" x14ac:dyDescent="0.25">
      <c r="A284" s="30"/>
      <c r="B284" s="28"/>
      <c r="C284" s="37"/>
      <c r="D284" s="39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24.9" customHeight="1" x14ac:dyDescent="0.25">
      <c r="A285" s="30"/>
      <c r="B285" s="28"/>
      <c r="C285" s="37"/>
      <c r="D285" s="39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24.9" customHeight="1" x14ac:dyDescent="0.25">
      <c r="A286" s="30"/>
      <c r="B286" s="28"/>
      <c r="C286" s="37"/>
      <c r="D286" s="39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24.9" customHeight="1" x14ac:dyDescent="0.25">
      <c r="A287" s="30"/>
      <c r="B287" s="28"/>
      <c r="C287" s="37"/>
      <c r="D287" s="39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24.9" customHeight="1" x14ac:dyDescent="0.25">
      <c r="A288" s="30"/>
      <c r="B288" s="28"/>
      <c r="C288" s="37"/>
      <c r="D288" s="39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24.9" customHeight="1" x14ac:dyDescent="0.25">
      <c r="A289" s="30"/>
      <c r="B289" s="28"/>
      <c r="C289" s="37"/>
      <c r="D289" s="39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24.9" customHeight="1" x14ac:dyDescent="0.25">
      <c r="A290" s="30"/>
      <c r="B290" s="28"/>
      <c r="C290" s="37"/>
      <c r="D290" s="39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24.9" customHeight="1" x14ac:dyDescent="0.25">
      <c r="A291" s="30"/>
      <c r="B291" s="28"/>
      <c r="C291" s="37"/>
      <c r="D291" s="39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24.9" customHeight="1" x14ac:dyDescent="0.25">
      <c r="A292" s="30"/>
      <c r="B292" s="28"/>
      <c r="C292" s="37"/>
      <c r="D292" s="39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24.9" customHeight="1" x14ac:dyDescent="0.25">
      <c r="A293" s="30"/>
      <c r="B293" s="28"/>
      <c r="C293" s="37"/>
      <c r="D293" s="39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24.9" customHeight="1" x14ac:dyDescent="0.25">
      <c r="A294" s="30"/>
      <c r="B294" s="28"/>
      <c r="C294" s="37"/>
      <c r="D294" s="39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24.9" customHeight="1" x14ac:dyDescent="0.25">
      <c r="A295" s="30"/>
      <c r="B295" s="28"/>
      <c r="C295" s="37"/>
      <c r="D295" s="39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24.9" customHeight="1" x14ac:dyDescent="0.25">
      <c r="A296" s="30"/>
      <c r="B296" s="28"/>
      <c r="C296" s="37"/>
      <c r="D296" s="39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24.9" customHeight="1" x14ac:dyDescent="0.25">
      <c r="A297" s="30"/>
      <c r="B297" s="28"/>
      <c r="C297" s="37"/>
      <c r="D297" s="39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24.9" customHeight="1" x14ac:dyDescent="0.25">
      <c r="A298" s="30"/>
      <c r="B298" s="28"/>
      <c r="C298" s="37"/>
      <c r="D298" s="39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24.9" customHeight="1" x14ac:dyDescent="0.25">
      <c r="A299" s="30"/>
      <c r="B299" s="28"/>
      <c r="C299" s="37"/>
      <c r="D299" s="39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24.9" customHeight="1" x14ac:dyDescent="0.25">
      <c r="A300" s="30"/>
      <c r="B300" s="28"/>
      <c r="C300" s="37"/>
      <c r="D300" s="39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24.9" customHeight="1" x14ac:dyDescent="0.25">
      <c r="A301" s="30"/>
      <c r="B301" s="28"/>
      <c r="C301" s="37"/>
      <c r="D301" s="39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24.9" customHeight="1" x14ac:dyDescent="0.25">
      <c r="A302" s="30"/>
      <c r="B302" s="28"/>
      <c r="C302" s="37"/>
      <c r="D302" s="39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24.9" customHeight="1" x14ac:dyDescent="0.25">
      <c r="A303" s="30"/>
      <c r="B303" s="28"/>
      <c r="C303" s="37"/>
      <c r="D303" s="39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24.9" customHeight="1" x14ac:dyDescent="0.25">
      <c r="A304" s="30"/>
      <c r="B304" s="28"/>
      <c r="C304" s="37"/>
      <c r="D304" s="39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24.9" customHeight="1" x14ac:dyDescent="0.25">
      <c r="A305" s="30"/>
      <c r="B305" s="28"/>
      <c r="C305" s="37"/>
      <c r="D305" s="39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24.9" customHeight="1" x14ac:dyDescent="0.25">
      <c r="A306" s="30"/>
      <c r="B306" s="28"/>
      <c r="C306" s="37"/>
      <c r="D306" s="39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24.9" customHeight="1" x14ac:dyDescent="0.25">
      <c r="A307" s="30"/>
      <c r="B307" s="28"/>
      <c r="C307" s="37"/>
      <c r="D307" s="39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24.9" customHeight="1" x14ac:dyDescent="0.25">
      <c r="A308" s="30"/>
      <c r="B308" s="28"/>
      <c r="C308" s="37"/>
      <c r="D308" s="39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24.9" customHeight="1" x14ac:dyDescent="0.25">
      <c r="A309" s="30"/>
      <c r="B309" s="28"/>
      <c r="C309" s="37"/>
      <c r="D309" s="39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24.9" customHeight="1" x14ac:dyDescent="0.25">
      <c r="A310" s="30"/>
      <c r="B310" s="28"/>
      <c r="C310" s="37"/>
      <c r="D310" s="39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24.9" customHeight="1" x14ac:dyDescent="0.25">
      <c r="A311" s="30"/>
      <c r="B311" s="28"/>
      <c r="C311" s="37"/>
      <c r="D311" s="39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24.9" customHeight="1" x14ac:dyDescent="0.25">
      <c r="A312" s="30"/>
      <c r="B312" s="28"/>
      <c r="C312" s="37"/>
      <c r="D312" s="39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24.9" customHeight="1" x14ac:dyDescent="0.25">
      <c r="A313" s="30"/>
      <c r="B313" s="28"/>
      <c r="C313" s="37"/>
      <c r="D313" s="39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24.9" customHeight="1" x14ac:dyDescent="0.25">
      <c r="A314" s="30"/>
      <c r="B314" s="28"/>
      <c r="C314" s="37"/>
      <c r="D314" s="39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24.9" customHeight="1" x14ac:dyDescent="0.25">
      <c r="A315" s="30"/>
      <c r="B315" s="28"/>
      <c r="C315" s="37"/>
      <c r="D315" s="39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24.9" customHeight="1" x14ac:dyDescent="0.25">
      <c r="A316" s="30"/>
      <c r="B316" s="28"/>
      <c r="C316" s="37"/>
      <c r="D316" s="39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24.9" customHeight="1" x14ac:dyDescent="0.25">
      <c r="A317" s="30"/>
      <c r="B317" s="28"/>
      <c r="C317" s="37"/>
      <c r="D317" s="39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24.9" customHeight="1" x14ac:dyDescent="0.25">
      <c r="A318" s="30"/>
      <c r="B318" s="28"/>
      <c r="C318" s="37"/>
      <c r="D318" s="39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24.9" customHeight="1" x14ac:dyDescent="0.25">
      <c r="A319" s="30"/>
      <c r="B319" s="28"/>
      <c r="C319" s="37"/>
      <c r="D319" s="39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24.9" customHeight="1" x14ac:dyDescent="0.25">
      <c r="A320" s="30"/>
      <c r="B320" s="28"/>
      <c r="C320" s="37"/>
      <c r="D320" s="39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24.9" customHeight="1" x14ac:dyDescent="0.25">
      <c r="A321" s="30"/>
      <c r="B321" s="28"/>
      <c r="C321" s="37"/>
      <c r="D321" s="39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24.9" customHeight="1" x14ac:dyDescent="0.25">
      <c r="A322" s="30"/>
      <c r="B322" s="28"/>
      <c r="C322" s="37"/>
      <c r="D322" s="39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24.9" customHeight="1" x14ac:dyDescent="0.25">
      <c r="A323" s="30"/>
      <c r="B323" s="28"/>
      <c r="C323" s="37"/>
      <c r="D323" s="39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24.9" customHeight="1" x14ac:dyDescent="0.25">
      <c r="A324" s="30"/>
      <c r="B324" s="28"/>
      <c r="C324" s="37"/>
      <c r="D324" s="39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24.9" customHeight="1" x14ac:dyDescent="0.25">
      <c r="A325" s="30"/>
      <c r="B325" s="28"/>
      <c r="C325" s="37"/>
      <c r="D325" s="39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24.9" customHeight="1" x14ac:dyDescent="0.25">
      <c r="A326" s="30"/>
      <c r="B326" s="28"/>
      <c r="C326" s="37"/>
      <c r="D326" s="39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24.9" customHeight="1" x14ac:dyDescent="0.25">
      <c r="A327" s="30"/>
      <c r="B327" s="28"/>
      <c r="C327" s="37"/>
      <c r="D327" s="39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24.9" customHeight="1" x14ac:dyDescent="0.25">
      <c r="A328" s="30"/>
      <c r="B328" s="28"/>
      <c r="C328" s="37"/>
      <c r="D328" s="39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24.9" customHeight="1" x14ac:dyDescent="0.25">
      <c r="A329" s="30"/>
      <c r="B329" s="28"/>
      <c r="C329" s="37"/>
      <c r="D329" s="39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24.9" customHeight="1" x14ac:dyDescent="0.25">
      <c r="A330" s="30"/>
      <c r="B330" s="28"/>
      <c r="C330" s="37"/>
      <c r="D330" s="39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24.9" customHeight="1" x14ac:dyDescent="0.25">
      <c r="A331" s="30"/>
      <c r="B331" s="28"/>
      <c r="C331" s="37"/>
      <c r="D331" s="39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24.9" customHeight="1" x14ac:dyDescent="0.25">
      <c r="A332" s="30"/>
      <c r="B332" s="28"/>
      <c r="C332" s="37"/>
      <c r="D332" s="39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24.9" customHeight="1" x14ac:dyDescent="0.25">
      <c r="A333" s="30"/>
      <c r="B333" s="28"/>
      <c r="C333" s="37"/>
      <c r="D333" s="39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24.9" customHeight="1" x14ac:dyDescent="0.25">
      <c r="A334" s="30"/>
      <c r="B334" s="28"/>
      <c r="C334" s="37"/>
      <c r="D334" s="39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24.9" customHeight="1" x14ac:dyDescent="0.25">
      <c r="A335" s="30"/>
      <c r="B335" s="28"/>
      <c r="C335" s="37"/>
      <c r="D335" s="39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24.9" customHeight="1" x14ac:dyDescent="0.25">
      <c r="A336" s="30"/>
      <c r="B336" s="28"/>
      <c r="C336" s="37"/>
      <c r="D336" s="39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24.9" customHeight="1" x14ac:dyDescent="0.25">
      <c r="A337" s="30"/>
      <c r="B337" s="28"/>
      <c r="C337" s="37"/>
      <c r="D337" s="39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24.9" customHeight="1" x14ac:dyDescent="0.25">
      <c r="A338" s="30"/>
      <c r="B338" s="28"/>
      <c r="C338" s="37"/>
      <c r="D338" s="39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24.9" customHeight="1" x14ac:dyDescent="0.25">
      <c r="A339" s="30"/>
      <c r="B339" s="28"/>
      <c r="C339" s="37"/>
      <c r="D339" s="39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24.9" customHeight="1" x14ac:dyDescent="0.25">
      <c r="A340" s="30"/>
      <c r="B340" s="28"/>
      <c r="C340" s="37"/>
      <c r="D340" s="39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24.9" customHeight="1" x14ac:dyDescent="0.25">
      <c r="A341" s="30"/>
      <c r="B341" s="28"/>
      <c r="C341" s="37"/>
      <c r="D341" s="39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24.9" customHeight="1" x14ac:dyDescent="0.25">
      <c r="A342" s="30"/>
      <c r="B342" s="28"/>
      <c r="C342" s="37"/>
      <c r="D342" s="39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24.9" customHeight="1" x14ac:dyDescent="0.25">
      <c r="A343" s="30"/>
      <c r="B343" s="28"/>
      <c r="C343" s="37"/>
      <c r="D343" s="39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24.9" customHeight="1" x14ac:dyDescent="0.25">
      <c r="A344" s="30"/>
      <c r="B344" s="28"/>
      <c r="C344" s="37"/>
      <c r="D344" s="39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24.9" customHeight="1" x14ac:dyDescent="0.25">
      <c r="A345" s="16"/>
      <c r="B345" s="28"/>
      <c r="C345" s="37"/>
      <c r="D345" s="39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24.9" customHeight="1" x14ac:dyDescent="0.25">
      <c r="A346" s="16"/>
      <c r="B346" s="28"/>
      <c r="C346" s="37"/>
      <c r="D346" s="39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24.9" customHeight="1" x14ac:dyDescent="0.25">
      <c r="A347" s="16"/>
      <c r="B347" s="28"/>
      <c r="C347" s="37"/>
      <c r="D347" s="39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24.9" customHeight="1" x14ac:dyDescent="0.25">
      <c r="A348" s="16"/>
      <c r="B348" s="28"/>
      <c r="C348" s="37"/>
      <c r="D348" s="39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24.9" customHeight="1" x14ac:dyDescent="0.25">
      <c r="A349" s="16"/>
      <c r="B349" s="28"/>
      <c r="C349" s="37"/>
      <c r="D349" s="39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24.9" customHeight="1" x14ac:dyDescent="0.25">
      <c r="A350" s="16"/>
      <c r="B350" s="28"/>
      <c r="C350" s="37"/>
      <c r="D350" s="39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24.9" customHeight="1" x14ac:dyDescent="0.25">
      <c r="A351" s="16"/>
      <c r="B351" s="28"/>
      <c r="C351" s="37"/>
      <c r="D351" s="39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24.9" customHeight="1" x14ac:dyDescent="0.25">
      <c r="A352" s="16"/>
      <c r="B352" s="28"/>
      <c r="C352" s="37"/>
      <c r="D352" s="39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24.9" customHeight="1" x14ac:dyDescent="0.25">
      <c r="A353" s="16"/>
      <c r="B353" s="28"/>
      <c r="C353" s="37"/>
      <c r="D353" s="39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24.9" customHeight="1" x14ac:dyDescent="0.25">
      <c r="A354" s="16"/>
      <c r="B354" s="28"/>
      <c r="C354" s="37"/>
      <c r="D354" s="39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24.9" customHeight="1" x14ac:dyDescent="0.25">
      <c r="A355" s="16"/>
      <c r="B355" s="28"/>
      <c r="C355" s="37"/>
      <c r="D355" s="39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24.9" customHeight="1" x14ac:dyDescent="0.25">
      <c r="A356" s="16"/>
      <c r="B356" s="28"/>
      <c r="C356" s="37"/>
      <c r="D356" s="39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24.9" customHeight="1" x14ac:dyDescent="0.25">
      <c r="A357" s="16"/>
      <c r="B357" s="28"/>
      <c r="C357" s="37"/>
      <c r="D357" s="39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24.9" customHeight="1" x14ac:dyDescent="0.25">
      <c r="A358" s="16"/>
      <c r="B358" s="28"/>
      <c r="C358" s="37"/>
      <c r="D358" s="39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24.9" customHeight="1" x14ac:dyDescent="0.25">
      <c r="A359" s="16"/>
      <c r="B359" s="28"/>
      <c r="C359" s="37"/>
      <c r="D359" s="39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24.9" customHeight="1" x14ac:dyDescent="0.25">
      <c r="A360" s="16"/>
      <c r="B360" s="28"/>
      <c r="C360" s="37"/>
      <c r="D360" s="39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24.9" customHeight="1" x14ac:dyDescent="0.25">
      <c r="A361" s="16"/>
      <c r="B361" s="28"/>
      <c r="C361" s="37"/>
      <c r="D361" s="39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24.9" customHeight="1" x14ac:dyDescent="0.25">
      <c r="A362" s="16"/>
      <c r="B362" s="17"/>
      <c r="C362" s="18"/>
      <c r="D362" s="39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24.9" customHeight="1" x14ac:dyDescent="0.25">
      <c r="A363" s="16"/>
      <c r="B363" s="17"/>
      <c r="C363" s="18"/>
      <c r="D363" s="39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24.9" customHeight="1" x14ac:dyDescent="0.25">
      <c r="A364" s="16"/>
      <c r="B364" s="17"/>
      <c r="C364" s="18"/>
      <c r="D364" s="39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24.9" customHeight="1" x14ac:dyDescent="0.25">
      <c r="A365" s="16"/>
      <c r="B365" s="17"/>
      <c r="C365" s="18"/>
      <c r="D365" s="39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24.9" customHeight="1" x14ac:dyDescent="0.25">
      <c r="A366" s="16"/>
      <c r="B366" s="17"/>
      <c r="C366" s="18"/>
      <c r="D366" s="39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24.9" customHeight="1" x14ac:dyDescent="0.25">
      <c r="A367" s="16"/>
      <c r="B367" s="17"/>
      <c r="C367" s="18"/>
      <c r="D367" s="39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24.9" customHeight="1" x14ac:dyDescent="0.25">
      <c r="A368" s="16"/>
      <c r="B368" s="17"/>
      <c r="C368" s="18"/>
      <c r="D368" s="39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24.9" customHeight="1" x14ac:dyDescent="0.25">
      <c r="A369" s="16"/>
      <c r="B369" s="17"/>
      <c r="C369" s="18"/>
      <c r="D369" s="39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24.9" customHeight="1" x14ac:dyDescent="0.25">
      <c r="A370" s="16"/>
      <c r="B370" s="17"/>
      <c r="C370" s="18"/>
      <c r="D370" s="39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24.9" customHeight="1" x14ac:dyDescent="0.25">
      <c r="A371" s="16"/>
      <c r="B371" s="17"/>
      <c r="C371" s="18"/>
      <c r="D371" s="39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24.9" customHeight="1" x14ac:dyDescent="0.25">
      <c r="A372" s="16"/>
      <c r="B372" s="17"/>
      <c r="C372" s="18"/>
      <c r="D372" s="39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24.9" customHeight="1" x14ac:dyDescent="0.25">
      <c r="A373" s="16"/>
      <c r="B373" s="17"/>
      <c r="C373" s="18"/>
      <c r="D373" s="39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24.9" customHeight="1" x14ac:dyDescent="0.25">
      <c r="A374" s="16"/>
      <c r="B374" s="17"/>
      <c r="C374" s="18"/>
      <c r="D374" s="39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24.9" customHeight="1" x14ac:dyDescent="0.25">
      <c r="A375" s="16"/>
      <c r="B375" s="17"/>
      <c r="C375" s="18"/>
      <c r="D375" s="39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24.9" customHeight="1" x14ac:dyDescent="0.25">
      <c r="A376" s="16"/>
      <c r="B376" s="17"/>
      <c r="C376" s="18"/>
      <c r="D376" s="39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24.9" customHeight="1" x14ac:dyDescent="0.25">
      <c r="A377" s="16"/>
      <c r="B377" s="17"/>
      <c r="C377" s="18"/>
      <c r="D377" s="39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24.9" customHeight="1" x14ac:dyDescent="0.25">
      <c r="A378" s="16"/>
      <c r="B378" s="17"/>
      <c r="C378" s="18"/>
      <c r="D378" s="39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24.9" customHeight="1" x14ac:dyDescent="0.25">
      <c r="A379" s="16"/>
      <c r="B379" s="17"/>
      <c r="C379" s="18"/>
      <c r="D379" s="39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24.9" customHeight="1" x14ac:dyDescent="0.25">
      <c r="A380" s="16"/>
      <c r="B380" s="17"/>
      <c r="C380" s="18"/>
      <c r="D380" s="39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24.9" customHeight="1" x14ac:dyDescent="0.25">
      <c r="A381" s="16"/>
      <c r="B381" s="17"/>
      <c r="C381" s="18"/>
      <c r="D381" s="39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24.9" customHeight="1" x14ac:dyDescent="0.25">
      <c r="A382" s="16"/>
      <c r="B382" s="17"/>
      <c r="C382" s="18"/>
      <c r="D382" s="39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24.9" customHeight="1" x14ac:dyDescent="0.25">
      <c r="A383" s="16"/>
      <c r="B383" s="17"/>
      <c r="C383" s="18"/>
      <c r="D383" s="39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24.9" customHeight="1" x14ac:dyDescent="0.25">
      <c r="A384" s="16"/>
      <c r="B384" s="17"/>
      <c r="C384" s="18"/>
      <c r="D384" s="39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24.9" customHeight="1" x14ac:dyDescent="0.25">
      <c r="A385" s="16"/>
      <c r="B385" s="17"/>
      <c r="C385" s="18"/>
      <c r="D385" s="39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24.9" customHeight="1" x14ac:dyDescent="0.25">
      <c r="A386" s="16"/>
      <c r="B386" s="17"/>
      <c r="C386" s="18"/>
      <c r="D386" s="39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24.9" customHeight="1" x14ac:dyDescent="0.25">
      <c r="A387" s="16"/>
      <c r="B387" s="17"/>
      <c r="C387" s="18"/>
      <c r="D387" s="39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24.9" customHeight="1" x14ac:dyDescent="0.25">
      <c r="A388" s="16"/>
      <c r="B388" s="17"/>
      <c r="C388" s="18"/>
      <c r="D388" s="39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24.9" customHeight="1" x14ac:dyDescent="0.25">
      <c r="A389" s="16"/>
      <c r="B389" s="17"/>
      <c r="C389" s="18"/>
      <c r="D389" s="18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24.9" customHeight="1" x14ac:dyDescent="0.25">
      <c r="A390" s="16"/>
      <c r="B390" s="17"/>
      <c r="C390" s="18"/>
      <c r="D390" s="18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24.9" customHeight="1" x14ac:dyDescent="0.25">
      <c r="A391" s="16"/>
      <c r="B391" s="17"/>
      <c r="C391" s="18"/>
      <c r="D391" s="18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24.9" customHeight="1" x14ac:dyDescent="0.25">
      <c r="A392" s="16"/>
      <c r="B392" s="17"/>
      <c r="C392" s="18"/>
      <c r="D392" s="18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24.9" customHeight="1" x14ac:dyDescent="0.25">
      <c r="A393" s="16"/>
      <c r="B393" s="17"/>
      <c r="C393" s="18"/>
      <c r="D393" s="18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24.9" customHeight="1" x14ac:dyDescent="0.25">
      <c r="A394" s="16"/>
      <c r="B394" s="17"/>
      <c r="C394" s="18"/>
      <c r="D394" s="18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24.9" customHeight="1" x14ac:dyDescent="0.25">
      <c r="A395" s="16"/>
      <c r="B395" s="17"/>
      <c r="C395" s="18"/>
      <c r="D395" s="18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24.9" customHeight="1" x14ac:dyDescent="0.25">
      <c r="A396" s="16"/>
      <c r="B396" s="17"/>
      <c r="C396" s="18"/>
      <c r="D396" s="18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24.9" customHeight="1" x14ac:dyDescent="0.25">
      <c r="A397" s="16"/>
      <c r="B397" s="17"/>
      <c r="C397" s="18"/>
      <c r="D397" s="18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24.9" customHeight="1" x14ac:dyDescent="0.25">
      <c r="A398" s="16"/>
      <c r="B398" s="17"/>
      <c r="C398" s="18"/>
      <c r="D398" s="18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24.9" customHeight="1" x14ac:dyDescent="0.25">
      <c r="A399" s="16"/>
      <c r="B399" s="17"/>
      <c r="C399" s="18"/>
      <c r="D399" s="18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24.9" customHeight="1" x14ac:dyDescent="0.25">
      <c r="A400" s="16"/>
      <c r="B400" s="17"/>
      <c r="C400" s="18"/>
      <c r="D400" s="18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24.9" customHeight="1" x14ac:dyDescent="0.25">
      <c r="A401" s="16"/>
      <c r="B401" s="17"/>
      <c r="C401" s="18"/>
      <c r="D401" s="18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24.9" customHeight="1" x14ac:dyDescent="0.25">
      <c r="A402" s="16"/>
      <c r="B402" s="17"/>
      <c r="C402" s="18"/>
      <c r="D402" s="18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24.9" customHeight="1" x14ac:dyDescent="0.25">
      <c r="A403" s="16"/>
      <c r="B403" s="17"/>
      <c r="C403" s="18"/>
      <c r="D403" s="18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24.9" customHeight="1" x14ac:dyDescent="0.25">
      <c r="A404" s="16"/>
      <c r="B404" s="17"/>
      <c r="C404" s="18"/>
      <c r="D404" s="18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24.9" customHeight="1" x14ac:dyDescent="0.25">
      <c r="A405" s="16"/>
      <c r="B405" s="17"/>
      <c r="C405" s="18"/>
      <c r="D405" s="18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24.9" customHeight="1" x14ac:dyDescent="0.25">
      <c r="A406" s="16"/>
      <c r="B406" s="17"/>
      <c r="C406" s="18"/>
      <c r="D406" s="18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24.9" customHeight="1" x14ac:dyDescent="0.25">
      <c r="A407" s="16"/>
      <c r="B407" s="17"/>
      <c r="C407" s="18"/>
      <c r="D407" s="18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24.9" customHeight="1" x14ac:dyDescent="0.25">
      <c r="A408" s="16"/>
      <c r="B408" s="17"/>
      <c r="C408" s="18"/>
      <c r="D408" s="18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24.9" customHeight="1" x14ac:dyDescent="0.25">
      <c r="A409" s="16"/>
      <c r="B409" s="17"/>
      <c r="C409" s="18"/>
      <c r="D409" s="18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24.9" customHeight="1" x14ac:dyDescent="0.25">
      <c r="A410" s="16"/>
      <c r="B410" s="17"/>
      <c r="C410" s="18"/>
      <c r="D410" s="18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24.9" customHeight="1" x14ac:dyDescent="0.25">
      <c r="A411" s="16"/>
      <c r="B411" s="17"/>
      <c r="C411" s="18"/>
      <c r="D411" s="18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24.9" customHeight="1" x14ac:dyDescent="0.25">
      <c r="A412" s="16"/>
      <c r="B412" s="17"/>
      <c r="C412" s="18"/>
      <c r="D412" s="18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24.9" customHeight="1" x14ac:dyDescent="0.25">
      <c r="A413" s="16"/>
      <c r="B413" s="17"/>
      <c r="C413" s="18"/>
      <c r="D413" s="18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24.9" customHeight="1" x14ac:dyDescent="0.25">
      <c r="A414" s="16"/>
      <c r="B414" s="17"/>
      <c r="C414" s="18"/>
      <c r="D414" s="18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24.9" customHeight="1" x14ac:dyDescent="0.25">
      <c r="A415" s="16"/>
      <c r="B415" s="17"/>
      <c r="C415" s="18"/>
      <c r="D415" s="18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24.9" customHeight="1" x14ac:dyDescent="0.25">
      <c r="A416" s="16"/>
      <c r="B416" s="17"/>
      <c r="C416" s="18"/>
      <c r="D416" s="18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24.9" customHeight="1" x14ac:dyDescent="0.25">
      <c r="A417" s="16"/>
      <c r="B417" s="17"/>
      <c r="C417" s="18"/>
      <c r="D417" s="18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24.9" customHeight="1" x14ac:dyDescent="0.25">
      <c r="A418" s="16"/>
      <c r="B418" s="17"/>
      <c r="C418" s="18"/>
      <c r="D418" s="18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24.9" customHeight="1" x14ac:dyDescent="0.25">
      <c r="A419" s="16"/>
      <c r="B419" s="17"/>
      <c r="C419" s="18"/>
      <c r="D419" s="18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24.9" customHeight="1" x14ac:dyDescent="0.25">
      <c r="A420" s="16"/>
      <c r="B420" s="17"/>
      <c r="C420" s="18"/>
      <c r="D420" s="18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24.9" customHeight="1" x14ac:dyDescent="0.25">
      <c r="A421" s="16"/>
      <c r="B421" s="17"/>
      <c r="C421" s="18"/>
      <c r="D421" s="18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24.9" customHeight="1" x14ac:dyDescent="0.25">
      <c r="A422" s="16"/>
      <c r="B422" s="17"/>
      <c r="C422" s="18"/>
      <c r="D422" s="18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24.9" customHeight="1" x14ac:dyDescent="0.25">
      <c r="A423" s="16"/>
      <c r="B423" s="17"/>
      <c r="C423" s="18"/>
      <c r="D423" s="18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24.9" customHeight="1" x14ac:dyDescent="0.25">
      <c r="A424" s="16"/>
      <c r="B424" s="17"/>
      <c r="C424" s="18"/>
      <c r="D424" s="18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24.9" customHeight="1" x14ac:dyDescent="0.25">
      <c r="A425" s="16"/>
      <c r="B425" s="17"/>
      <c r="C425" s="18"/>
      <c r="D425" s="18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24.9" customHeight="1" x14ac:dyDescent="0.25">
      <c r="A426" s="16"/>
      <c r="B426" s="17"/>
      <c r="C426" s="18"/>
      <c r="D426" s="18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24.9" customHeight="1" x14ac:dyDescent="0.25">
      <c r="A427" s="16"/>
      <c r="B427" s="17"/>
      <c r="C427" s="18"/>
      <c r="D427" s="18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24.9" customHeight="1" x14ac:dyDescent="0.25">
      <c r="A428" s="16"/>
      <c r="B428" s="17"/>
      <c r="C428" s="18"/>
      <c r="D428" s="18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24.9" customHeight="1" x14ac:dyDescent="0.25">
      <c r="A429" s="16"/>
      <c r="B429" s="17"/>
      <c r="C429" s="18"/>
      <c r="D429" s="18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24.9" customHeight="1" x14ac:dyDescent="0.25">
      <c r="A430" s="16"/>
      <c r="B430" s="17"/>
      <c r="C430" s="18"/>
      <c r="D430" s="18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24.9" customHeight="1" x14ac:dyDescent="0.25">
      <c r="A431" s="16"/>
      <c r="B431" s="17"/>
      <c r="C431" s="18"/>
      <c r="D431" s="18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24.9" customHeight="1" x14ac:dyDescent="0.25">
      <c r="A432" s="16"/>
      <c r="B432" s="17"/>
      <c r="C432" s="18"/>
      <c r="D432" s="18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24.9" customHeight="1" x14ac:dyDescent="0.25">
      <c r="A433" s="16"/>
      <c r="B433" s="17"/>
      <c r="C433" s="18"/>
      <c r="D433" s="18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24.9" customHeight="1" x14ac:dyDescent="0.25">
      <c r="A434" s="16"/>
      <c r="B434" s="17"/>
      <c r="C434" s="18"/>
      <c r="D434" s="18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24.9" customHeight="1" x14ac:dyDescent="0.25">
      <c r="A435" s="16"/>
      <c r="B435" s="17"/>
      <c r="C435" s="18"/>
      <c r="D435" s="18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24.9" customHeight="1" x14ac:dyDescent="0.25">
      <c r="A436" s="16"/>
      <c r="B436" s="17"/>
      <c r="C436" s="18"/>
      <c r="D436" s="18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24.9" customHeight="1" x14ac:dyDescent="0.25">
      <c r="A437" s="16"/>
      <c r="B437" s="17"/>
      <c r="C437" s="18"/>
      <c r="D437" s="18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24.9" customHeight="1" x14ac:dyDescent="0.25">
      <c r="A438" s="16"/>
      <c r="B438" s="17"/>
      <c r="C438" s="18"/>
      <c r="D438" s="18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24.9" customHeight="1" x14ac:dyDescent="0.25">
      <c r="A439" s="16"/>
      <c r="B439" s="17"/>
      <c r="C439" s="18"/>
      <c r="D439" s="18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24.9" customHeight="1" x14ac:dyDescent="0.25">
      <c r="A440" s="16"/>
      <c r="B440" s="17"/>
      <c r="C440" s="18"/>
      <c r="D440" s="18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24.9" customHeight="1" x14ac:dyDescent="0.25">
      <c r="A441" s="16"/>
      <c r="B441" s="17"/>
      <c r="C441" s="18"/>
      <c r="D441" s="18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24.9" customHeight="1" x14ac:dyDescent="0.25">
      <c r="A442" s="16"/>
      <c r="B442" s="17"/>
      <c r="C442" s="18"/>
      <c r="D442" s="18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24.9" customHeight="1" x14ac:dyDescent="0.25">
      <c r="A443" s="16"/>
      <c r="B443" s="17"/>
      <c r="C443" s="18"/>
      <c r="D443" s="18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24.9" customHeight="1" x14ac:dyDescent="0.25">
      <c r="A444" s="16"/>
      <c r="B444" s="17"/>
      <c r="C444" s="18"/>
      <c r="D444" s="18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24.9" customHeight="1" x14ac:dyDescent="0.25">
      <c r="A445" s="16"/>
      <c r="B445" s="17"/>
      <c r="C445" s="18"/>
      <c r="D445" s="18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24.9" customHeight="1" x14ac:dyDescent="0.25">
      <c r="A446" s="16"/>
      <c r="B446" s="17"/>
      <c r="C446" s="18"/>
      <c r="D446" s="18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24.9" customHeight="1" x14ac:dyDescent="0.25">
      <c r="A447" s="16"/>
      <c r="B447" s="17"/>
      <c r="C447" s="18"/>
      <c r="D447" s="18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24.9" customHeight="1" x14ac:dyDescent="0.25">
      <c r="A448" s="16"/>
      <c r="B448" s="17"/>
      <c r="C448" s="18"/>
      <c r="D448" s="18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24.9" customHeight="1" x14ac:dyDescent="0.25">
      <c r="A449" s="16"/>
      <c r="B449" s="17"/>
      <c r="C449" s="18"/>
      <c r="D449" s="18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24.9" customHeight="1" x14ac:dyDescent="0.25">
      <c r="A450" s="16"/>
      <c r="B450" s="17"/>
      <c r="C450" s="18"/>
      <c r="D450" s="18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24.9" customHeight="1" x14ac:dyDescent="0.25">
      <c r="A451" s="16"/>
      <c r="B451" s="17"/>
      <c r="C451" s="18"/>
      <c r="D451" s="18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24.9" customHeight="1" x14ac:dyDescent="0.25">
      <c r="A452" s="16"/>
      <c r="B452" s="17"/>
      <c r="C452" s="18"/>
      <c r="D452" s="18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24.9" customHeight="1" x14ac:dyDescent="0.25">
      <c r="A453" s="16"/>
      <c r="B453" s="17"/>
      <c r="C453" s="18"/>
      <c r="D453" s="18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24.9" customHeight="1" x14ac:dyDescent="0.25">
      <c r="A454" s="16"/>
      <c r="B454" s="17"/>
      <c r="C454" s="18"/>
      <c r="D454" s="18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24.9" customHeight="1" x14ac:dyDescent="0.25">
      <c r="A455" s="16"/>
      <c r="B455" s="17"/>
      <c r="C455" s="18"/>
      <c r="D455" s="18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24.9" customHeight="1" x14ac:dyDescent="0.25">
      <c r="A456" s="16"/>
      <c r="B456" s="17"/>
      <c r="C456" s="18"/>
      <c r="D456" s="18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24.9" customHeight="1" x14ac:dyDescent="0.25">
      <c r="A457" s="16"/>
      <c r="B457" s="17"/>
      <c r="C457" s="18"/>
      <c r="D457" s="18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24.9" customHeight="1" x14ac:dyDescent="0.25">
      <c r="A458" s="16"/>
      <c r="B458" s="17"/>
      <c r="C458" s="18"/>
      <c r="D458" s="18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24.9" customHeight="1" x14ac:dyDescent="0.25">
      <c r="A459" s="16"/>
      <c r="B459" s="17"/>
      <c r="C459" s="18"/>
      <c r="D459" s="18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24.9" customHeight="1" x14ac:dyDescent="0.25">
      <c r="A460" s="16"/>
      <c r="B460" s="17"/>
      <c r="C460" s="18"/>
      <c r="D460" s="18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24.9" customHeight="1" x14ac:dyDescent="0.25">
      <c r="A461" s="16"/>
      <c r="B461" s="17"/>
      <c r="C461" s="18"/>
      <c r="D461" s="18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24.9" customHeight="1" x14ac:dyDescent="0.25">
      <c r="A462" s="16"/>
      <c r="B462" s="17"/>
      <c r="C462" s="18"/>
      <c r="D462" s="18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24.9" customHeight="1" x14ac:dyDescent="0.25">
      <c r="A463" s="16"/>
      <c r="B463" s="17"/>
      <c r="C463" s="18"/>
      <c r="D463" s="18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24.9" customHeight="1" x14ac:dyDescent="0.25">
      <c r="A464" s="16"/>
      <c r="B464" s="17"/>
      <c r="C464" s="18"/>
      <c r="D464" s="18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24.9" customHeight="1" x14ac:dyDescent="0.25">
      <c r="A465" s="16"/>
      <c r="B465" s="17"/>
      <c r="C465" s="18"/>
      <c r="D465" s="18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24.9" customHeight="1" x14ac:dyDescent="0.25">
      <c r="A466" s="16"/>
      <c r="B466" s="17"/>
      <c r="C466" s="18"/>
      <c r="D466" s="18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24.9" customHeight="1" x14ac:dyDescent="0.25">
      <c r="A467" s="16"/>
      <c r="B467" s="17"/>
      <c r="C467" s="18"/>
      <c r="D467" s="18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24.9" customHeight="1" x14ac:dyDescent="0.25">
      <c r="A468" s="16"/>
      <c r="B468" s="17"/>
      <c r="C468" s="18"/>
      <c r="D468" s="18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24.9" customHeight="1" x14ac:dyDescent="0.25">
      <c r="A469" s="16"/>
      <c r="B469" s="17"/>
      <c r="C469" s="18"/>
      <c r="D469" s="18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24.9" customHeight="1" x14ac:dyDescent="0.25">
      <c r="A470" s="16"/>
      <c r="B470" s="17"/>
      <c r="C470" s="18"/>
      <c r="D470" s="18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24.9" customHeight="1" x14ac:dyDescent="0.25">
      <c r="A471" s="16"/>
      <c r="B471" s="17"/>
      <c r="C471" s="18"/>
      <c r="D471" s="18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24.9" customHeight="1" x14ac:dyDescent="0.25">
      <c r="A472" s="16"/>
      <c r="B472" s="17"/>
      <c r="C472" s="18"/>
      <c r="D472" s="18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24.9" customHeight="1" x14ac:dyDescent="0.25">
      <c r="A473" s="16"/>
      <c r="B473" s="17"/>
      <c r="C473" s="18"/>
      <c r="D473" s="18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24.9" customHeight="1" x14ac:dyDescent="0.25">
      <c r="A474" s="16"/>
      <c r="B474" s="17"/>
      <c r="C474" s="18"/>
      <c r="D474" s="18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24.9" customHeight="1" x14ac:dyDescent="0.25">
      <c r="A475" s="16"/>
      <c r="B475" s="17"/>
      <c r="C475" s="18"/>
      <c r="D475" s="18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24.9" customHeight="1" x14ac:dyDescent="0.25">
      <c r="A476" s="16"/>
      <c r="B476" s="17"/>
      <c r="C476" s="18"/>
      <c r="D476" s="18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24.9" customHeight="1" x14ac:dyDescent="0.25">
      <c r="A477" s="16"/>
      <c r="B477" s="17"/>
      <c r="C477" s="18"/>
      <c r="D477" s="18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24.9" customHeight="1" x14ac:dyDescent="0.25">
      <c r="A478" s="16"/>
      <c r="B478" s="17"/>
      <c r="C478" s="18"/>
      <c r="D478" s="18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24.9" customHeight="1" x14ac:dyDescent="0.25">
      <c r="A479" s="16"/>
      <c r="B479" s="17"/>
      <c r="C479" s="18"/>
      <c r="D479" s="18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24.9" customHeight="1" x14ac:dyDescent="0.25">
      <c r="A480" s="16"/>
      <c r="B480" s="17"/>
      <c r="C480" s="18"/>
      <c r="D480" s="18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24.9" customHeight="1" x14ac:dyDescent="0.25">
      <c r="A481" s="16"/>
      <c r="B481" s="17"/>
      <c r="C481" s="18"/>
      <c r="D481" s="18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24.9" customHeight="1" x14ac:dyDescent="0.25">
      <c r="A482" s="16"/>
      <c r="B482" s="17"/>
      <c r="C482" s="18"/>
      <c r="D482" s="18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24.9" customHeight="1" x14ac:dyDescent="0.25">
      <c r="A483" s="16"/>
      <c r="B483" s="17"/>
      <c r="C483" s="18"/>
      <c r="D483" s="18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24.9" customHeight="1" x14ac:dyDescent="0.25">
      <c r="A484" s="16"/>
      <c r="B484" s="17"/>
      <c r="C484" s="18"/>
      <c r="D484" s="18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24.9" customHeight="1" x14ac:dyDescent="0.25">
      <c r="A485" s="16"/>
      <c r="B485" s="17"/>
      <c r="C485" s="18"/>
      <c r="D485" s="18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24.9" customHeight="1" x14ac:dyDescent="0.25">
      <c r="A486" s="16"/>
      <c r="B486" s="17"/>
      <c r="C486" s="18"/>
      <c r="D486" s="18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24.9" customHeight="1" x14ac:dyDescent="0.25">
      <c r="A487" s="16"/>
      <c r="B487" s="17"/>
      <c r="C487" s="18"/>
      <c r="D487" s="18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24.9" customHeight="1" x14ac:dyDescent="0.25">
      <c r="A488" s="16"/>
      <c r="B488" s="17"/>
      <c r="C488" s="18"/>
      <c r="D488" s="18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24.9" customHeight="1" x14ac:dyDescent="0.25">
      <c r="A489" s="16"/>
      <c r="B489" s="17"/>
      <c r="C489" s="18"/>
      <c r="D489" s="18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24.9" customHeight="1" x14ac:dyDescent="0.25">
      <c r="A490" s="16"/>
      <c r="B490" s="17"/>
      <c r="C490" s="18"/>
      <c r="D490" s="18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24.9" customHeight="1" x14ac:dyDescent="0.25">
      <c r="A491" s="16"/>
      <c r="B491" s="17"/>
      <c r="C491" s="18"/>
      <c r="D491" s="18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24.9" customHeight="1" x14ac:dyDescent="0.25">
      <c r="A492" s="16"/>
      <c r="B492" s="17"/>
      <c r="C492" s="18"/>
      <c r="D492" s="18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24.9" customHeight="1" x14ac:dyDescent="0.25">
      <c r="A493" s="16"/>
      <c r="B493" s="17"/>
      <c r="C493" s="18"/>
      <c r="D493" s="18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24.9" customHeight="1" x14ac:dyDescent="0.25">
      <c r="A494" s="16"/>
      <c r="B494" s="17"/>
      <c r="C494" s="18"/>
      <c r="D494" s="18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24.9" customHeight="1" x14ac:dyDescent="0.25">
      <c r="A495" s="16"/>
      <c r="B495" s="17"/>
      <c r="C495" s="18"/>
      <c r="D495" s="18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24.9" customHeight="1" x14ac:dyDescent="0.25">
      <c r="A496" s="16"/>
      <c r="B496" s="17"/>
      <c r="C496" s="18"/>
      <c r="D496" s="18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24.9" customHeight="1" x14ac:dyDescent="0.25">
      <c r="A497" s="16"/>
      <c r="B497" s="17"/>
      <c r="C497" s="18"/>
      <c r="D497" s="18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24.9" customHeight="1" x14ac:dyDescent="0.25">
      <c r="A498" s="16"/>
      <c r="B498" s="17"/>
      <c r="C498" s="18"/>
      <c r="D498" s="18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24.9" customHeight="1" x14ac:dyDescent="0.25">
      <c r="A499" s="16"/>
      <c r="B499" s="17"/>
      <c r="C499" s="18"/>
      <c r="D499" s="18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24.9" customHeight="1" x14ac:dyDescent="0.25">
      <c r="A500" s="16"/>
      <c r="B500" s="17"/>
      <c r="C500" s="18"/>
      <c r="D500" s="18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24.9" customHeight="1" x14ac:dyDescent="0.25">
      <c r="A501" s="16"/>
      <c r="B501" s="17"/>
      <c r="C501" s="18"/>
      <c r="D501" s="18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24.9" customHeight="1" x14ac:dyDescent="0.25">
      <c r="A502" s="16"/>
      <c r="B502" s="17"/>
      <c r="C502" s="18"/>
      <c r="D502" s="18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24.9" customHeight="1" x14ac:dyDescent="0.25">
      <c r="A503" s="16"/>
      <c r="B503" s="17"/>
      <c r="C503" s="18"/>
      <c r="D503" s="18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24.9" customHeight="1" x14ac:dyDescent="0.25">
      <c r="A504" s="16"/>
      <c r="B504" s="17"/>
      <c r="C504" s="18"/>
      <c r="D504" s="18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24.9" customHeight="1" x14ac:dyDescent="0.25">
      <c r="A505" s="16"/>
      <c r="B505" s="17"/>
      <c r="C505" s="18"/>
      <c r="D505" s="18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24.9" customHeight="1" x14ac:dyDescent="0.25">
      <c r="A506" s="16"/>
      <c r="B506" s="17"/>
      <c r="C506" s="18"/>
      <c r="D506" s="18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24.9" customHeight="1" x14ac:dyDescent="0.25">
      <c r="A507" s="16"/>
      <c r="B507" s="17"/>
      <c r="C507" s="18"/>
      <c r="D507" s="18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24.9" customHeight="1" x14ac:dyDescent="0.25">
      <c r="A508" s="16"/>
      <c r="B508" s="17"/>
      <c r="C508" s="18"/>
      <c r="D508" s="18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24.9" customHeight="1" x14ac:dyDescent="0.25">
      <c r="A509" s="16"/>
      <c r="B509" s="17"/>
      <c r="C509" s="18"/>
      <c r="D509" s="18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24.9" customHeight="1" x14ac:dyDescent="0.25">
      <c r="A510" s="16"/>
      <c r="B510" s="17"/>
      <c r="C510" s="18"/>
      <c r="D510" s="18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24.9" customHeight="1" x14ac:dyDescent="0.25">
      <c r="A511" s="16"/>
      <c r="B511" s="17"/>
      <c r="C511" s="18"/>
      <c r="D511" s="18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24.9" customHeight="1" x14ac:dyDescent="0.25">
      <c r="A512" s="16"/>
      <c r="B512" s="17"/>
      <c r="C512" s="18"/>
      <c r="D512" s="18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24.9" customHeight="1" x14ac:dyDescent="0.25">
      <c r="A513" s="16"/>
      <c r="B513" s="17"/>
      <c r="C513" s="18"/>
      <c r="D513" s="18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24.9" customHeight="1" x14ac:dyDescent="0.25">
      <c r="A514" s="16"/>
      <c r="B514" s="17"/>
      <c r="C514" s="18"/>
      <c r="D514" s="18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24.9" customHeight="1" x14ac:dyDescent="0.25">
      <c r="A515" s="16"/>
      <c r="B515" s="17"/>
      <c r="C515" s="18"/>
      <c r="D515" s="18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24.9" customHeight="1" x14ac:dyDescent="0.25">
      <c r="A516" s="16"/>
      <c r="B516" s="17"/>
      <c r="C516" s="18"/>
      <c r="D516" s="18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24.9" customHeight="1" x14ac:dyDescent="0.25">
      <c r="A517" s="16"/>
      <c r="B517" s="17"/>
      <c r="C517" s="18"/>
      <c r="D517" s="18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24.9" customHeight="1" x14ac:dyDescent="0.25">
      <c r="A518" s="16"/>
      <c r="B518" s="17"/>
      <c r="C518" s="18"/>
      <c r="D518" s="18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24.9" customHeight="1" x14ac:dyDescent="0.25">
      <c r="A519" s="16"/>
      <c r="B519" s="17"/>
      <c r="C519" s="18"/>
      <c r="D519" s="18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24.9" customHeight="1" x14ac:dyDescent="0.25">
      <c r="A520" s="16"/>
      <c r="B520" s="17"/>
      <c r="C520" s="18"/>
      <c r="D520" s="18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24.9" customHeight="1" x14ac:dyDescent="0.25">
      <c r="A521" s="16"/>
      <c r="B521" s="17"/>
      <c r="C521" s="18"/>
      <c r="D521" s="18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24.9" customHeight="1" x14ac:dyDescent="0.25">
      <c r="A522" s="16"/>
      <c r="B522" s="17"/>
      <c r="C522" s="18"/>
      <c r="D522" s="18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24.9" customHeight="1" x14ac:dyDescent="0.25">
      <c r="A523" s="16"/>
      <c r="B523" s="17"/>
      <c r="C523" s="18"/>
      <c r="D523" s="18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24.9" customHeight="1" x14ac:dyDescent="0.25">
      <c r="A524" s="16"/>
      <c r="B524" s="17"/>
      <c r="C524" s="18"/>
      <c r="D524" s="18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24.9" customHeight="1" x14ac:dyDescent="0.25">
      <c r="A525" s="16"/>
      <c r="B525" s="17"/>
      <c r="C525" s="18"/>
      <c r="D525" s="18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24.9" customHeight="1" x14ac:dyDescent="0.25">
      <c r="A526" s="16"/>
      <c r="B526" s="17"/>
      <c r="C526" s="18"/>
      <c r="D526" s="18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24.9" customHeight="1" x14ac:dyDescent="0.25">
      <c r="A527" s="16"/>
      <c r="B527" s="17"/>
      <c r="C527" s="18"/>
      <c r="D527" s="18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24.9" customHeight="1" x14ac:dyDescent="0.25">
      <c r="A528" s="16"/>
      <c r="B528" s="17"/>
      <c r="C528" s="18"/>
      <c r="D528" s="18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24.9" customHeight="1" x14ac:dyDescent="0.25">
      <c r="A529" s="16"/>
      <c r="B529" s="17"/>
      <c r="C529" s="18"/>
      <c r="D529" s="18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24.9" customHeight="1" x14ac:dyDescent="0.25">
      <c r="A530" s="16"/>
      <c r="B530" s="17"/>
      <c r="C530" s="18"/>
      <c r="D530" s="18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24.9" customHeight="1" x14ac:dyDescent="0.25">
      <c r="A531" s="16"/>
      <c r="B531" s="17"/>
      <c r="C531" s="18"/>
      <c r="D531" s="18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24.9" customHeight="1" x14ac:dyDescent="0.25">
      <c r="A532" s="16"/>
      <c r="B532" s="17"/>
      <c r="C532" s="18"/>
      <c r="D532" s="18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24.9" customHeight="1" x14ac:dyDescent="0.25">
      <c r="A533" s="16"/>
      <c r="B533" s="17"/>
      <c r="C533" s="18"/>
      <c r="D533" s="18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24.9" customHeight="1" x14ac:dyDescent="0.25">
      <c r="A534" s="16"/>
      <c r="B534" s="17"/>
      <c r="C534" s="18"/>
      <c r="D534" s="18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24.9" customHeight="1" x14ac:dyDescent="0.25">
      <c r="A535" s="16"/>
      <c r="B535" s="17"/>
      <c r="C535" s="18"/>
      <c r="D535" s="18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24.9" customHeight="1" x14ac:dyDescent="0.25">
      <c r="A536" s="16"/>
      <c r="B536" s="17"/>
      <c r="C536" s="18"/>
      <c r="D536" s="18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24.9" customHeight="1" x14ac:dyDescent="0.25">
      <c r="A537" s="16"/>
      <c r="B537" s="17"/>
      <c r="C537" s="18"/>
      <c r="D537" s="18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24.9" customHeight="1" x14ac:dyDescent="0.25">
      <c r="A538" s="16"/>
      <c r="B538" s="17"/>
      <c r="C538" s="18"/>
      <c r="D538" s="18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24.9" customHeight="1" x14ac:dyDescent="0.25">
      <c r="A539" s="16"/>
      <c r="B539" s="17"/>
      <c r="C539" s="18"/>
      <c r="D539" s="18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24.9" customHeight="1" x14ac:dyDescent="0.25">
      <c r="A540" s="16"/>
      <c r="B540" s="17"/>
      <c r="C540" s="18"/>
      <c r="D540" s="18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24.9" customHeight="1" x14ac:dyDescent="0.25">
      <c r="A541" s="16"/>
      <c r="B541" s="17"/>
      <c r="C541" s="18"/>
      <c r="D541" s="18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24.9" customHeight="1" x14ac:dyDescent="0.25">
      <c r="A542" s="16"/>
      <c r="B542" s="17"/>
      <c r="C542" s="18"/>
      <c r="D542" s="18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24.9" customHeight="1" x14ac:dyDescent="0.25">
      <c r="A543" s="16"/>
      <c r="B543" s="17"/>
      <c r="C543" s="18"/>
      <c r="D543" s="18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24.9" customHeight="1" x14ac:dyDescent="0.25">
      <c r="A544" s="16"/>
      <c r="B544" s="17"/>
      <c r="C544" s="18"/>
      <c r="D544" s="18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24.9" customHeight="1" x14ac:dyDescent="0.25">
      <c r="A545" s="16"/>
      <c r="B545" s="17"/>
      <c r="C545" s="18"/>
      <c r="D545" s="18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24.9" customHeight="1" x14ac:dyDescent="0.25">
      <c r="A546" s="16"/>
      <c r="B546" s="17"/>
      <c r="C546" s="18"/>
      <c r="D546" s="18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24.9" customHeight="1" x14ac:dyDescent="0.25">
      <c r="A547" s="16"/>
      <c r="B547" s="17"/>
      <c r="C547" s="18"/>
      <c r="D547" s="18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24.9" customHeight="1" x14ac:dyDescent="0.25">
      <c r="A548" s="16"/>
      <c r="B548" s="17"/>
      <c r="C548" s="18"/>
      <c r="D548" s="18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24.9" customHeight="1" x14ac:dyDescent="0.25">
      <c r="A549" s="16"/>
      <c r="B549" s="17"/>
      <c r="C549" s="18"/>
      <c r="D549" s="18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24.9" customHeight="1" x14ac:dyDescent="0.25">
      <c r="A550" s="16"/>
      <c r="B550" s="17"/>
      <c r="C550" s="18"/>
      <c r="D550" s="18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24.9" customHeight="1" x14ac:dyDescent="0.25">
      <c r="A551" s="16"/>
      <c r="B551" s="17"/>
      <c r="C551" s="18"/>
      <c r="D551" s="18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24.9" customHeight="1" x14ac:dyDescent="0.25">
      <c r="A552" s="16"/>
      <c r="B552" s="17"/>
      <c r="C552" s="18"/>
      <c r="D552" s="18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24.9" customHeight="1" x14ac:dyDescent="0.25">
      <c r="A553" s="16"/>
      <c r="B553" s="17"/>
      <c r="C553" s="18"/>
      <c r="D553" s="18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24.9" customHeight="1" x14ac:dyDescent="0.25">
      <c r="A554" s="16"/>
      <c r="B554" s="17"/>
      <c r="C554" s="18"/>
      <c r="D554" s="18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24.9" customHeight="1" x14ac:dyDescent="0.25">
      <c r="A555" s="16"/>
      <c r="B555" s="17"/>
      <c r="C555" s="18"/>
      <c r="D555" s="18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24.9" customHeight="1" x14ac:dyDescent="0.25">
      <c r="A556" s="16"/>
      <c r="B556" s="17"/>
      <c r="C556" s="18"/>
      <c r="D556" s="18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24.9" customHeight="1" x14ac:dyDescent="0.25">
      <c r="A557" s="16"/>
      <c r="B557" s="17"/>
      <c r="C557" s="18"/>
      <c r="D557" s="18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24.9" customHeight="1" x14ac:dyDescent="0.25">
      <c r="A558" s="16"/>
      <c r="B558" s="17"/>
      <c r="C558" s="18"/>
      <c r="D558" s="18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24.9" customHeight="1" x14ac:dyDescent="0.25">
      <c r="A559" s="16"/>
      <c r="B559" s="17"/>
      <c r="C559" s="18"/>
      <c r="D559" s="18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24.9" customHeight="1" x14ac:dyDescent="0.25">
      <c r="A560" s="16"/>
      <c r="B560" s="17"/>
      <c r="C560" s="18"/>
      <c r="D560" s="18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24.9" customHeight="1" x14ac:dyDescent="0.25">
      <c r="A561" s="16"/>
      <c r="B561" s="17"/>
      <c r="C561" s="18"/>
      <c r="D561" s="18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24.9" customHeight="1" x14ac:dyDescent="0.25">
      <c r="A562" s="16"/>
      <c r="B562" s="17"/>
      <c r="C562" s="18"/>
      <c r="D562" s="18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24.9" customHeight="1" x14ac:dyDescent="0.25">
      <c r="A563" s="16"/>
      <c r="B563" s="17"/>
      <c r="C563" s="18"/>
      <c r="D563" s="18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24.9" customHeight="1" x14ac:dyDescent="0.25">
      <c r="A564" s="16"/>
      <c r="B564" s="17"/>
      <c r="C564" s="18"/>
      <c r="D564" s="18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24.9" customHeight="1" x14ac:dyDescent="0.25">
      <c r="A565" s="16"/>
      <c r="B565" s="17"/>
      <c r="C565" s="18"/>
      <c r="D565" s="18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24.9" customHeight="1" x14ac:dyDescent="0.25">
      <c r="A566" s="16"/>
      <c r="B566" s="17"/>
      <c r="C566" s="18"/>
      <c r="D566" s="18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24.9" customHeight="1" x14ac:dyDescent="0.25">
      <c r="A567" s="16"/>
      <c r="B567" s="17"/>
      <c r="C567" s="18"/>
      <c r="D567" s="18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24.9" customHeight="1" x14ac:dyDescent="0.25">
      <c r="A568" s="16"/>
      <c r="B568" s="17"/>
      <c r="C568" s="18"/>
      <c r="D568" s="18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24.9" customHeight="1" x14ac:dyDescent="0.25">
      <c r="A569" s="16"/>
      <c r="B569" s="17"/>
      <c r="C569" s="18"/>
      <c r="D569" s="18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24.9" customHeight="1" x14ac:dyDescent="0.25">
      <c r="A570" s="16"/>
      <c r="B570" s="17"/>
      <c r="C570" s="18"/>
      <c r="D570" s="18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24.9" customHeight="1" x14ac:dyDescent="0.25">
      <c r="A571" s="16"/>
      <c r="B571" s="17"/>
      <c r="C571" s="18"/>
      <c r="D571" s="18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24.9" customHeight="1" x14ac:dyDescent="0.25">
      <c r="A572" s="16"/>
      <c r="B572" s="17"/>
      <c r="C572" s="18"/>
      <c r="D572" s="18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24.9" customHeight="1" x14ac:dyDescent="0.25">
      <c r="A573" s="16"/>
      <c r="B573" s="17"/>
      <c r="C573" s="18"/>
      <c r="D573" s="18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24.9" customHeight="1" x14ac:dyDescent="0.25">
      <c r="A574" s="16"/>
      <c r="B574" s="17"/>
      <c r="C574" s="18"/>
      <c r="D574" s="18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24.9" customHeight="1" x14ac:dyDescent="0.25">
      <c r="A575" s="16"/>
      <c r="B575" s="17"/>
      <c r="C575" s="18"/>
      <c r="D575" s="18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24.9" customHeight="1" x14ac:dyDescent="0.25">
      <c r="A576" s="16"/>
      <c r="B576" s="17"/>
      <c r="C576" s="18"/>
      <c r="D576" s="18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24.9" customHeight="1" x14ac:dyDescent="0.25">
      <c r="A577" s="16"/>
      <c r="B577" s="17"/>
      <c r="C577" s="18"/>
      <c r="D577" s="18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24.9" customHeight="1" x14ac:dyDescent="0.25">
      <c r="A578" s="16"/>
      <c r="B578" s="17"/>
      <c r="C578" s="18"/>
      <c r="D578" s="18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24.9" customHeight="1" x14ac:dyDescent="0.25">
      <c r="A579" s="16"/>
      <c r="B579" s="17"/>
      <c r="C579" s="18"/>
      <c r="D579" s="18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24.9" customHeight="1" x14ac:dyDescent="0.25">
      <c r="A580" s="16"/>
      <c r="B580" s="17"/>
      <c r="C580" s="18"/>
      <c r="D580" s="18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24.9" customHeight="1" x14ac:dyDescent="0.25">
      <c r="A581" s="16"/>
      <c r="B581" s="17"/>
      <c r="C581" s="18"/>
      <c r="D581" s="18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24.9" customHeight="1" x14ac:dyDescent="0.25">
      <c r="A582" s="16"/>
      <c r="B582" s="17"/>
      <c r="C582" s="18"/>
      <c r="D582" s="18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24.9" customHeight="1" x14ac:dyDescent="0.25">
      <c r="A583" s="16"/>
      <c r="B583" s="17"/>
      <c r="C583" s="18"/>
      <c r="D583" s="18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24.9" customHeight="1" x14ac:dyDescent="0.25">
      <c r="A584" s="16"/>
      <c r="B584" s="17"/>
      <c r="C584" s="18"/>
      <c r="D584" s="18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24.9" customHeight="1" x14ac:dyDescent="0.25">
      <c r="A585" s="16"/>
      <c r="B585" s="17"/>
      <c r="C585" s="18"/>
      <c r="D585" s="18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24.9" customHeight="1" x14ac:dyDescent="0.25">
      <c r="A586" s="16"/>
      <c r="B586" s="17"/>
      <c r="C586" s="18"/>
      <c r="D586" s="18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24.9" customHeight="1" x14ac:dyDescent="0.25">
      <c r="A587" s="16"/>
      <c r="B587" s="17"/>
      <c r="C587" s="18"/>
      <c r="D587" s="18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24.9" customHeight="1" x14ac:dyDescent="0.25">
      <c r="A588" s="16"/>
      <c r="B588" s="17"/>
      <c r="C588" s="18"/>
      <c r="D588" s="18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24.9" customHeight="1" x14ac:dyDescent="0.25">
      <c r="A589" s="16"/>
      <c r="B589" s="17"/>
      <c r="C589" s="18"/>
      <c r="D589" s="18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24.9" customHeight="1" x14ac:dyDescent="0.25">
      <c r="A590" s="16"/>
      <c r="B590" s="17"/>
      <c r="C590" s="18"/>
      <c r="D590" s="18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24.9" customHeight="1" x14ac:dyDescent="0.25">
      <c r="A591" s="16"/>
      <c r="B591" s="17"/>
      <c r="C591" s="18"/>
      <c r="D591" s="18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24.9" customHeight="1" x14ac:dyDescent="0.25">
      <c r="A592" s="16"/>
      <c r="B592" s="17"/>
      <c r="C592" s="18"/>
      <c r="D592" s="18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24.9" customHeight="1" x14ac:dyDescent="0.25">
      <c r="A593" s="16"/>
      <c r="B593" s="17"/>
      <c r="C593" s="18"/>
      <c r="D593" s="18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24.9" customHeight="1" x14ac:dyDescent="0.25">
      <c r="A594" s="16"/>
      <c r="B594" s="17"/>
      <c r="C594" s="18"/>
      <c r="D594" s="18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24.9" customHeight="1" x14ac:dyDescent="0.25">
      <c r="A595" s="16"/>
      <c r="B595" s="17"/>
      <c r="C595" s="18"/>
      <c r="D595" s="18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24.9" customHeight="1" x14ac:dyDescent="0.25">
      <c r="A596" s="16"/>
      <c r="B596" s="17"/>
      <c r="C596" s="18"/>
      <c r="D596" s="18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24.9" customHeight="1" x14ac:dyDescent="0.25">
      <c r="A597" s="16"/>
      <c r="B597" s="17"/>
      <c r="C597" s="18"/>
      <c r="D597" s="18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24.9" customHeight="1" x14ac:dyDescent="0.25">
      <c r="A598" s="16"/>
      <c r="B598" s="17"/>
      <c r="C598" s="18"/>
      <c r="D598" s="18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24.9" customHeight="1" x14ac:dyDescent="0.25">
      <c r="A599" s="16"/>
      <c r="B599" s="17"/>
      <c r="C599" s="18"/>
      <c r="D599" s="18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24.9" customHeight="1" x14ac:dyDescent="0.25">
      <c r="A600" s="16"/>
      <c r="B600" s="17"/>
      <c r="C600" s="18"/>
      <c r="D600" s="18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24.9" customHeight="1" x14ac:dyDescent="0.25">
      <c r="A601" s="16"/>
      <c r="B601" s="17"/>
      <c r="C601" s="18"/>
      <c r="D601" s="18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24.9" customHeight="1" x14ac:dyDescent="0.25">
      <c r="A602" s="16"/>
      <c r="B602" s="17"/>
      <c r="C602" s="18"/>
      <c r="D602" s="18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24.9" customHeight="1" x14ac:dyDescent="0.25">
      <c r="A603" s="16"/>
      <c r="B603" s="17"/>
      <c r="C603" s="18"/>
      <c r="D603" s="18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24.9" customHeight="1" x14ac:dyDescent="0.25">
      <c r="A604" s="16"/>
      <c r="B604" s="17"/>
      <c r="C604" s="18"/>
      <c r="D604" s="18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24.9" customHeight="1" x14ac:dyDescent="0.25">
      <c r="A605" s="16"/>
      <c r="B605" s="17"/>
      <c r="C605" s="18"/>
      <c r="D605" s="18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24.9" customHeight="1" x14ac:dyDescent="0.25">
      <c r="A606" s="16"/>
      <c r="B606" s="17"/>
      <c r="C606" s="18"/>
      <c r="D606" s="18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24.9" customHeight="1" x14ac:dyDescent="0.25">
      <c r="A607" s="16"/>
      <c r="B607" s="17"/>
      <c r="C607" s="18"/>
      <c r="D607" s="18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24.9" customHeight="1" x14ac:dyDescent="0.25">
      <c r="A608" s="16"/>
      <c r="B608" s="17"/>
      <c r="C608" s="18"/>
      <c r="D608" s="18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24.9" customHeight="1" x14ac:dyDescent="0.25">
      <c r="A609" s="16"/>
      <c r="B609" s="17"/>
      <c r="C609" s="18"/>
      <c r="D609" s="18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24.9" customHeight="1" x14ac:dyDescent="0.25">
      <c r="A610" s="16"/>
      <c r="B610" s="17"/>
      <c r="C610" s="18"/>
      <c r="D610" s="18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24.9" customHeight="1" x14ac:dyDescent="0.25">
      <c r="A611" s="16"/>
      <c r="B611" s="17"/>
      <c r="C611" s="18"/>
      <c r="D611" s="18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24.9" customHeight="1" x14ac:dyDescent="0.25">
      <c r="A612" s="16"/>
      <c r="B612" s="17"/>
      <c r="C612" s="18"/>
      <c r="D612" s="18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24.9" customHeight="1" x14ac:dyDescent="0.25">
      <c r="A613" s="16"/>
      <c r="B613" s="17"/>
      <c r="C613" s="18"/>
      <c r="D613" s="18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24.9" customHeight="1" x14ac:dyDescent="0.25">
      <c r="A614" s="16"/>
      <c r="B614" s="17"/>
      <c r="C614" s="18"/>
      <c r="D614" s="18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24.9" customHeight="1" x14ac:dyDescent="0.25">
      <c r="A615" s="16"/>
      <c r="B615" s="17"/>
      <c r="C615" s="18"/>
      <c r="D615" s="18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24.9" customHeight="1" x14ac:dyDescent="0.25">
      <c r="A616" s="16"/>
      <c r="B616" s="17"/>
      <c r="C616" s="18"/>
      <c r="D616" s="18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24.9" customHeight="1" x14ac:dyDescent="0.25">
      <c r="A617" s="16"/>
      <c r="B617" s="17"/>
      <c r="C617" s="18"/>
      <c r="D617" s="18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24.9" customHeight="1" x14ac:dyDescent="0.25">
      <c r="A618" s="16"/>
      <c r="B618" s="17"/>
      <c r="C618" s="18"/>
      <c r="D618" s="18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24.9" customHeight="1" x14ac:dyDescent="0.25">
      <c r="A619" s="16"/>
      <c r="B619" s="17"/>
      <c r="C619" s="18"/>
      <c r="D619" s="18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24.9" customHeight="1" x14ac:dyDescent="0.25">
      <c r="A620" s="16"/>
      <c r="B620" s="17"/>
      <c r="C620" s="18"/>
      <c r="D620" s="18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24.9" customHeight="1" x14ac:dyDescent="0.25">
      <c r="A621" s="16"/>
      <c r="B621" s="17"/>
      <c r="C621" s="18"/>
      <c r="D621" s="18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24.9" customHeight="1" x14ac:dyDescent="0.25">
      <c r="A622" s="16"/>
      <c r="B622" s="17"/>
      <c r="C622" s="18"/>
      <c r="D622" s="18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24.9" customHeight="1" x14ac:dyDescent="0.25">
      <c r="A623" s="16"/>
      <c r="B623" s="17"/>
      <c r="C623" s="18"/>
      <c r="D623" s="18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24.9" customHeight="1" x14ac:dyDescent="0.25">
      <c r="A624" s="16"/>
      <c r="B624" s="17"/>
      <c r="C624" s="18"/>
      <c r="D624" s="18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24.9" customHeight="1" x14ac:dyDescent="0.25">
      <c r="A625" s="16"/>
      <c r="B625" s="17"/>
      <c r="C625" s="18"/>
      <c r="D625" s="18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24.9" customHeight="1" x14ac:dyDescent="0.25">
      <c r="A626" s="16"/>
      <c r="B626" s="17"/>
      <c r="C626" s="18"/>
      <c r="D626" s="18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24.9" customHeight="1" x14ac:dyDescent="0.25">
      <c r="A627" s="16"/>
      <c r="B627" s="17"/>
      <c r="C627" s="18"/>
      <c r="D627" s="18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24.9" customHeight="1" x14ac:dyDescent="0.25">
      <c r="A628" s="16"/>
      <c r="B628" s="17"/>
      <c r="C628" s="18"/>
      <c r="D628" s="18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24.9" customHeight="1" x14ac:dyDescent="0.25">
      <c r="A629" s="16"/>
      <c r="B629" s="17"/>
      <c r="C629" s="18"/>
      <c r="D629" s="18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24.9" customHeight="1" x14ac:dyDescent="0.25">
      <c r="A630" s="16"/>
      <c r="B630" s="17"/>
      <c r="C630" s="18"/>
      <c r="D630" s="18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24.9" customHeight="1" x14ac:dyDescent="0.25">
      <c r="A631" s="16"/>
      <c r="B631" s="17"/>
      <c r="C631" s="18"/>
      <c r="D631" s="18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24.9" customHeight="1" x14ac:dyDescent="0.25">
      <c r="A632" s="16"/>
      <c r="B632" s="17"/>
      <c r="C632" s="18"/>
      <c r="D632" s="18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24.9" customHeight="1" x14ac:dyDescent="0.25">
      <c r="A633" s="16"/>
      <c r="B633" s="17"/>
      <c r="C633" s="18"/>
      <c r="D633" s="18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24.9" customHeight="1" x14ac:dyDescent="0.25">
      <c r="A634" s="16"/>
      <c r="B634" s="17"/>
      <c r="C634" s="18"/>
      <c r="D634" s="18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24.9" customHeight="1" x14ac:dyDescent="0.25">
      <c r="A635" s="16"/>
      <c r="B635" s="17"/>
      <c r="C635" s="18"/>
      <c r="D635" s="18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24.9" customHeight="1" x14ac:dyDescent="0.25">
      <c r="A636" s="16"/>
      <c r="B636" s="17"/>
      <c r="C636" s="18"/>
      <c r="D636" s="18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24.9" customHeight="1" x14ac:dyDescent="0.25">
      <c r="A637" s="16"/>
      <c r="B637" s="17"/>
      <c r="C637" s="18"/>
      <c r="D637" s="18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24.9" customHeight="1" x14ac:dyDescent="0.25">
      <c r="A638" s="16"/>
      <c r="B638" s="17"/>
      <c r="C638" s="18"/>
      <c r="D638" s="18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24.9" customHeight="1" x14ac:dyDescent="0.25">
      <c r="A639" s="16"/>
      <c r="B639" s="17"/>
      <c r="C639" s="18"/>
      <c r="D639" s="18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24.9" customHeight="1" x14ac:dyDescent="0.25">
      <c r="A640" s="16"/>
      <c r="B640" s="17"/>
      <c r="C640" s="18"/>
      <c r="D640" s="18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24.9" customHeight="1" x14ac:dyDescent="0.25">
      <c r="A641" s="16"/>
      <c r="B641" s="17"/>
      <c r="C641" s="18"/>
      <c r="D641" s="18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24.9" customHeight="1" x14ac:dyDescent="0.25">
      <c r="A642" s="16"/>
      <c r="B642" s="17"/>
      <c r="C642" s="18"/>
      <c r="D642" s="18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24.9" customHeight="1" x14ac:dyDescent="0.25">
      <c r="A643" s="16"/>
      <c r="B643" s="17"/>
      <c r="C643" s="18"/>
      <c r="D643" s="18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24.9" customHeight="1" x14ac:dyDescent="0.25">
      <c r="A644" s="16"/>
      <c r="B644" s="17"/>
      <c r="C644" s="18"/>
      <c r="D644" s="18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24.9" customHeight="1" x14ac:dyDescent="0.25">
      <c r="A645" s="16"/>
      <c r="B645" s="17"/>
      <c r="C645" s="18"/>
      <c r="D645" s="18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24.9" customHeight="1" x14ac:dyDescent="0.25">
      <c r="A646" s="16"/>
      <c r="B646" s="17"/>
      <c r="C646" s="18"/>
      <c r="D646" s="18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24.9" customHeight="1" x14ac:dyDescent="0.25">
      <c r="A647" s="16"/>
      <c r="B647" s="17"/>
      <c r="C647" s="18"/>
      <c r="D647" s="18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24.9" customHeight="1" x14ac:dyDescent="0.25">
      <c r="A648" s="16"/>
      <c r="B648" s="17"/>
      <c r="C648" s="18"/>
      <c r="D648" s="18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24.9" customHeight="1" x14ac:dyDescent="0.25">
      <c r="A649" s="16"/>
      <c r="B649" s="17"/>
      <c r="C649" s="18"/>
      <c r="D649" s="18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24.9" customHeight="1" x14ac:dyDescent="0.25">
      <c r="A650" s="16"/>
      <c r="B650" s="17"/>
      <c r="C650" s="18"/>
      <c r="D650" s="18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24.9" customHeight="1" x14ac:dyDescent="0.25">
      <c r="A651" s="16"/>
      <c r="B651" s="17"/>
      <c r="C651" s="18"/>
      <c r="D651" s="18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24.9" customHeight="1" x14ac:dyDescent="0.25">
      <c r="A652" s="16"/>
      <c r="B652" s="17"/>
      <c r="C652" s="18"/>
      <c r="D652" s="18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24.9" customHeight="1" x14ac:dyDescent="0.25">
      <c r="A653" s="16"/>
      <c r="B653" s="17"/>
      <c r="C653" s="18"/>
      <c r="D653" s="18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24.9" customHeight="1" x14ac:dyDescent="0.25">
      <c r="A654" s="16"/>
      <c r="B654" s="17"/>
      <c r="C654" s="18"/>
      <c r="D654" s="18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24.9" customHeight="1" x14ac:dyDescent="0.25">
      <c r="A655" s="16"/>
      <c r="B655" s="17"/>
      <c r="C655" s="18"/>
      <c r="D655" s="18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24.9" customHeight="1" x14ac:dyDescent="0.25">
      <c r="A656" s="16"/>
      <c r="B656" s="17"/>
      <c r="C656" s="18"/>
      <c r="D656" s="18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24.9" customHeight="1" x14ac:dyDescent="0.25">
      <c r="A657" s="16"/>
      <c r="B657" s="17"/>
      <c r="C657" s="18"/>
      <c r="D657" s="18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24.9" customHeight="1" x14ac:dyDescent="0.25">
      <c r="A658" s="16"/>
      <c r="B658" s="17"/>
      <c r="C658" s="18"/>
      <c r="D658" s="18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24.9" customHeight="1" x14ac:dyDescent="0.25">
      <c r="A659" s="16"/>
      <c r="B659" s="17"/>
      <c r="C659" s="18"/>
      <c r="D659" s="18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24.9" customHeight="1" x14ac:dyDescent="0.25">
      <c r="A660" s="16"/>
      <c r="B660" s="17"/>
      <c r="C660" s="18"/>
      <c r="D660" s="18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24.9" customHeight="1" x14ac:dyDescent="0.25">
      <c r="A661" s="16"/>
      <c r="B661" s="17"/>
      <c r="C661" s="18"/>
      <c r="D661" s="18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24.9" customHeight="1" x14ac:dyDescent="0.25">
      <c r="A662" s="16"/>
      <c r="B662" s="17"/>
      <c r="C662" s="18"/>
      <c r="D662" s="18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24.9" customHeight="1" x14ac:dyDescent="0.25">
      <c r="A663" s="16"/>
      <c r="B663" s="17"/>
      <c r="C663" s="18"/>
      <c r="D663" s="18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24.9" customHeight="1" x14ac:dyDescent="0.25">
      <c r="A664" s="16"/>
      <c r="B664" s="17"/>
      <c r="C664" s="18"/>
      <c r="D664" s="18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24.9" customHeight="1" x14ac:dyDescent="0.25">
      <c r="A665" s="16"/>
      <c r="B665" s="17"/>
      <c r="C665" s="18"/>
      <c r="D665" s="18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24.9" customHeight="1" x14ac:dyDescent="0.25">
      <c r="A666" s="16"/>
      <c r="B666" s="17"/>
      <c r="C666" s="18"/>
      <c r="D666" s="18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24.9" customHeight="1" x14ac:dyDescent="0.25">
      <c r="A667" s="16"/>
      <c r="B667" s="17"/>
      <c r="C667" s="18"/>
      <c r="D667" s="18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24.9" customHeight="1" x14ac:dyDescent="0.25">
      <c r="A668" s="16"/>
      <c r="B668" s="17"/>
      <c r="C668" s="18"/>
      <c r="D668" s="18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24.9" customHeight="1" x14ac:dyDescent="0.25">
      <c r="A669" s="16"/>
      <c r="B669" s="17"/>
      <c r="C669" s="18"/>
      <c r="D669" s="18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24.9" customHeight="1" x14ac:dyDescent="0.25">
      <c r="A670" s="16"/>
      <c r="B670" s="17"/>
      <c r="C670" s="18"/>
      <c r="D670" s="18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24.9" customHeight="1" x14ac:dyDescent="0.25">
      <c r="A671" s="16"/>
      <c r="B671" s="17"/>
      <c r="C671" s="18"/>
      <c r="D671" s="18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24.9" customHeight="1" x14ac:dyDescent="0.25">
      <c r="A672" s="16"/>
      <c r="B672" s="17"/>
      <c r="C672" s="18"/>
      <c r="D672" s="18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24.9" customHeight="1" x14ac:dyDescent="0.25">
      <c r="A673" s="16"/>
      <c r="B673" s="17"/>
      <c r="C673" s="18"/>
      <c r="D673" s="18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24.9" customHeight="1" x14ac:dyDescent="0.25">
      <c r="A674" s="16"/>
      <c r="B674" s="17"/>
      <c r="C674" s="18"/>
      <c r="D674" s="18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24.9" customHeight="1" x14ac:dyDescent="0.25">
      <c r="A675" s="16"/>
      <c r="B675" s="17"/>
      <c r="C675" s="18"/>
      <c r="D675" s="18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24.9" customHeight="1" x14ac:dyDescent="0.25">
      <c r="A676" s="16"/>
      <c r="B676" s="17"/>
      <c r="C676" s="18"/>
      <c r="D676" s="18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24.9" customHeight="1" x14ac:dyDescent="0.25">
      <c r="A677" s="16"/>
      <c r="B677" s="17"/>
      <c r="C677" s="18"/>
      <c r="D677" s="18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24.9" customHeight="1" x14ac:dyDescent="0.25">
      <c r="A678" s="16"/>
      <c r="B678" s="17"/>
      <c r="C678" s="18"/>
      <c r="D678" s="18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24.9" customHeight="1" x14ac:dyDescent="0.25">
      <c r="A679" s="16"/>
      <c r="B679" s="17"/>
      <c r="C679" s="18"/>
      <c r="D679" s="18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24.9" customHeight="1" x14ac:dyDescent="0.25">
      <c r="A680" s="16"/>
      <c r="B680" s="17"/>
      <c r="C680" s="18"/>
      <c r="D680" s="18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24.9" customHeight="1" x14ac:dyDescent="0.25">
      <c r="A681" s="16"/>
      <c r="B681" s="17"/>
      <c r="C681" s="18"/>
      <c r="D681" s="18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24.9" customHeight="1" x14ac:dyDescent="0.25">
      <c r="A682" s="16"/>
      <c r="B682" s="17"/>
      <c r="C682" s="18"/>
      <c r="D682" s="18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24.9" customHeight="1" x14ac:dyDescent="0.25">
      <c r="A683" s="16"/>
      <c r="B683" s="17"/>
      <c r="C683" s="18"/>
      <c r="D683" s="18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24.9" customHeight="1" x14ac:dyDescent="0.25">
      <c r="A684" s="16"/>
      <c r="B684" s="17"/>
      <c r="C684" s="18"/>
      <c r="D684" s="18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24.9" customHeight="1" x14ac:dyDescent="0.25">
      <c r="A685" s="16"/>
      <c r="B685" s="17"/>
      <c r="C685" s="18"/>
      <c r="D685" s="18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24.9" customHeight="1" x14ac:dyDescent="0.25">
      <c r="A686" s="16"/>
      <c r="B686" s="17"/>
      <c r="C686" s="18"/>
      <c r="D686" s="18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24.9" customHeight="1" x14ac:dyDescent="0.25">
      <c r="A687" s="16"/>
      <c r="B687" s="17"/>
      <c r="C687" s="18"/>
      <c r="D687" s="18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24.9" customHeight="1" x14ac:dyDescent="0.25">
      <c r="A688" s="16"/>
      <c r="B688" s="17"/>
      <c r="C688" s="18"/>
      <c r="D688" s="18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24.9" customHeight="1" x14ac:dyDescent="0.25">
      <c r="A689" s="16"/>
      <c r="B689" s="17"/>
      <c r="C689" s="18"/>
      <c r="D689" s="18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24.9" customHeight="1" x14ac:dyDescent="0.25">
      <c r="A690" s="16"/>
      <c r="B690" s="17"/>
      <c r="C690" s="18"/>
      <c r="D690" s="18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24.9" customHeight="1" x14ac:dyDescent="0.25">
      <c r="A691" s="16"/>
      <c r="B691" s="17"/>
      <c r="C691" s="18"/>
      <c r="D691" s="18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24.9" customHeight="1" x14ac:dyDescent="0.25">
      <c r="A692" s="16"/>
      <c r="B692" s="17"/>
      <c r="C692" s="18"/>
      <c r="D692" s="18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24.9" customHeight="1" x14ac:dyDescent="0.25">
      <c r="A693" s="16"/>
      <c r="B693" s="17"/>
      <c r="C693" s="18"/>
      <c r="D693" s="18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24.9" customHeight="1" x14ac:dyDescent="0.25">
      <c r="A694" s="16"/>
      <c r="B694" s="17"/>
      <c r="C694" s="18"/>
      <c r="D694" s="18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24.9" customHeight="1" x14ac:dyDescent="0.25">
      <c r="A695" s="16"/>
      <c r="B695" s="17"/>
      <c r="C695" s="18"/>
      <c r="D695" s="18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24.9" customHeight="1" x14ac:dyDescent="0.25">
      <c r="A696" s="16"/>
      <c r="B696" s="17"/>
      <c r="C696" s="18"/>
      <c r="D696" s="18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24.9" customHeight="1" x14ac:dyDescent="0.25">
      <c r="A697" s="16"/>
      <c r="B697" s="17"/>
      <c r="C697" s="18"/>
      <c r="D697" s="18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24.9" customHeight="1" x14ac:dyDescent="0.25">
      <c r="A698" s="16"/>
      <c r="B698" s="17"/>
      <c r="C698" s="18"/>
      <c r="D698" s="18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24.9" customHeight="1" x14ac:dyDescent="0.25">
      <c r="A699" s="16"/>
      <c r="B699" s="17"/>
      <c r="C699" s="18"/>
      <c r="D699" s="18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24.9" customHeight="1" x14ac:dyDescent="0.25">
      <c r="A700" s="16"/>
      <c r="B700" s="17"/>
      <c r="C700" s="18"/>
      <c r="D700" s="18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24.9" customHeight="1" x14ac:dyDescent="0.25">
      <c r="A701" s="16"/>
      <c r="B701" s="17"/>
      <c r="C701" s="18"/>
      <c r="D701" s="18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24.9" customHeight="1" x14ac:dyDescent="0.25">
      <c r="A702" s="16"/>
      <c r="B702" s="17"/>
      <c r="C702" s="18"/>
      <c r="D702" s="18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24.9" customHeight="1" x14ac:dyDescent="0.25">
      <c r="A703" s="16"/>
      <c r="B703" s="17"/>
      <c r="C703" s="18"/>
      <c r="D703" s="18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24.9" customHeight="1" x14ac:dyDescent="0.25">
      <c r="A704" s="16"/>
      <c r="B704" s="17"/>
      <c r="C704" s="18"/>
      <c r="D704" s="18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24.9" customHeight="1" x14ac:dyDescent="0.25">
      <c r="A705" s="16"/>
      <c r="B705" s="17"/>
      <c r="C705" s="18"/>
      <c r="D705" s="18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24.9" customHeight="1" x14ac:dyDescent="0.25">
      <c r="A706" s="16"/>
      <c r="B706" s="17"/>
      <c r="C706" s="18"/>
      <c r="D706" s="18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24.9" customHeight="1" x14ac:dyDescent="0.25">
      <c r="A707" s="16"/>
      <c r="B707" s="17"/>
      <c r="C707" s="18"/>
      <c r="D707" s="18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24.9" customHeight="1" x14ac:dyDescent="0.25">
      <c r="A708" s="16"/>
      <c r="B708" s="17"/>
      <c r="C708" s="18"/>
      <c r="D708" s="18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24.9" customHeight="1" x14ac:dyDescent="0.25">
      <c r="A709" s="16"/>
      <c r="B709" s="17"/>
      <c r="C709" s="18"/>
      <c r="D709" s="18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24.9" customHeight="1" x14ac:dyDescent="0.25">
      <c r="A710" s="16"/>
      <c r="B710" s="17"/>
      <c r="C710" s="18"/>
      <c r="D710" s="18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24.9" customHeight="1" x14ac:dyDescent="0.25">
      <c r="A711" s="16"/>
      <c r="B711" s="17"/>
      <c r="C711" s="18"/>
      <c r="D711" s="18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24.9" customHeight="1" x14ac:dyDescent="0.25">
      <c r="A712" s="16"/>
      <c r="B712" s="17"/>
      <c r="C712" s="18"/>
      <c r="D712" s="18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24.9" customHeight="1" x14ac:dyDescent="0.25">
      <c r="A713" s="16"/>
      <c r="B713" s="17"/>
      <c r="C713" s="18"/>
      <c r="D713" s="18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24.9" customHeight="1" x14ac:dyDescent="0.25">
      <c r="A714" s="16"/>
      <c r="B714" s="17"/>
      <c r="C714" s="18"/>
      <c r="D714" s="18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24.9" customHeight="1" x14ac:dyDescent="0.25">
      <c r="A715" s="16"/>
      <c r="B715" s="17"/>
      <c r="C715" s="18"/>
      <c r="D715" s="18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24.9" customHeight="1" x14ac:dyDescent="0.25">
      <c r="A716" s="16"/>
      <c r="B716" s="17"/>
      <c r="C716" s="18"/>
      <c r="D716" s="18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24.9" customHeight="1" x14ac:dyDescent="0.25">
      <c r="A717" s="16"/>
      <c r="B717" s="17"/>
      <c r="C717" s="18"/>
      <c r="D717" s="18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24.9" customHeight="1" x14ac:dyDescent="0.25">
      <c r="A718" s="16"/>
      <c r="B718" s="17"/>
      <c r="C718" s="18"/>
      <c r="D718" s="18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24.9" customHeight="1" x14ac:dyDescent="0.25">
      <c r="A719" s="16"/>
      <c r="B719" s="17"/>
      <c r="C719" s="18"/>
      <c r="D719" s="18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24.9" customHeight="1" x14ac:dyDescent="0.25">
      <c r="A720" s="16"/>
      <c r="B720" s="17"/>
      <c r="C720" s="18"/>
      <c r="D720" s="18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24.9" customHeight="1" x14ac:dyDescent="0.25">
      <c r="A721" s="16"/>
      <c r="B721" s="17"/>
      <c r="C721" s="18"/>
      <c r="D721" s="18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24.9" customHeight="1" x14ac:dyDescent="0.25">
      <c r="A722" s="16"/>
      <c r="B722" s="17"/>
      <c r="C722" s="18"/>
      <c r="D722" s="18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24.9" customHeight="1" x14ac:dyDescent="0.25">
      <c r="A723" s="16"/>
      <c r="B723" s="17"/>
      <c r="C723" s="18"/>
      <c r="D723" s="18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24.9" customHeight="1" x14ac:dyDescent="0.25">
      <c r="A724" s="16"/>
      <c r="B724" s="17"/>
      <c r="C724" s="18"/>
      <c r="D724" s="18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24.9" customHeight="1" x14ac:dyDescent="0.25">
      <c r="A725" s="16"/>
      <c r="B725" s="17"/>
      <c r="C725" s="18"/>
      <c r="D725" s="18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24.9" customHeight="1" x14ac:dyDescent="0.25">
      <c r="A726" s="16"/>
      <c r="B726" s="17"/>
      <c r="C726" s="18"/>
      <c r="D726" s="18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24.9" customHeight="1" x14ac:dyDescent="0.25">
      <c r="A727" s="16"/>
      <c r="B727" s="17"/>
      <c r="C727" s="18"/>
      <c r="D727" s="18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24.9" customHeight="1" x14ac:dyDescent="0.25">
      <c r="A728" s="16"/>
      <c r="B728" s="17"/>
      <c r="C728" s="18"/>
      <c r="D728" s="18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24.9" customHeight="1" x14ac:dyDescent="0.25">
      <c r="A729" s="16"/>
      <c r="B729" s="17"/>
      <c r="C729" s="18"/>
      <c r="D729" s="18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24.9" customHeight="1" x14ac:dyDescent="0.25">
      <c r="A730" s="16"/>
      <c r="B730" s="17"/>
      <c r="C730" s="18"/>
      <c r="D730" s="18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24.9" customHeight="1" x14ac:dyDescent="0.25">
      <c r="A731" s="16"/>
      <c r="B731" s="17"/>
      <c r="C731" s="18"/>
      <c r="D731" s="18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24.9" customHeight="1" x14ac:dyDescent="0.25">
      <c r="A732" s="16"/>
      <c r="B732" s="17"/>
      <c r="C732" s="18"/>
      <c r="D732" s="18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24.9" customHeight="1" x14ac:dyDescent="0.25">
      <c r="A733" s="16"/>
      <c r="B733" s="17"/>
      <c r="C733" s="18"/>
      <c r="D733" s="18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24.9" customHeight="1" x14ac:dyDescent="0.25">
      <c r="A734" s="16"/>
      <c r="B734" s="17"/>
      <c r="C734" s="18"/>
      <c r="D734" s="18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24.9" customHeight="1" x14ac:dyDescent="0.25">
      <c r="A735" s="16"/>
      <c r="B735" s="17"/>
      <c r="C735" s="18"/>
      <c r="D735" s="18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24.9" customHeight="1" x14ac:dyDescent="0.25">
      <c r="A736" s="16"/>
      <c r="B736" s="17"/>
      <c r="C736" s="18"/>
      <c r="D736" s="18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24.9" customHeight="1" x14ac:dyDescent="0.25">
      <c r="A737" s="16"/>
      <c r="B737" s="17"/>
      <c r="C737" s="18"/>
      <c r="D737" s="18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24.9" customHeight="1" x14ac:dyDescent="0.25">
      <c r="A738" s="16"/>
      <c r="B738" s="17"/>
      <c r="C738" s="18"/>
      <c r="D738" s="18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24.9" customHeight="1" x14ac:dyDescent="0.25">
      <c r="A739" s="16"/>
      <c r="B739" s="17"/>
      <c r="C739" s="18"/>
      <c r="D739" s="18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24.9" customHeight="1" x14ac:dyDescent="0.25">
      <c r="A740" s="16"/>
      <c r="B740" s="17"/>
      <c r="C740" s="18"/>
      <c r="D740" s="18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24.9" customHeight="1" x14ac:dyDescent="0.25">
      <c r="A741" s="16"/>
      <c r="B741" s="17"/>
      <c r="C741" s="18"/>
      <c r="D741" s="18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24.9" customHeight="1" x14ac:dyDescent="0.25">
      <c r="A742" s="16"/>
      <c r="B742" s="17"/>
      <c r="C742" s="18"/>
      <c r="D742" s="18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24.9" customHeight="1" x14ac:dyDescent="0.25">
      <c r="A743" s="16"/>
      <c r="B743" s="17"/>
      <c r="C743" s="18"/>
      <c r="D743" s="18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24.9" customHeight="1" x14ac:dyDescent="0.25">
      <c r="A744" s="16"/>
      <c r="B744" s="17"/>
      <c r="C744" s="18"/>
      <c r="D744" s="18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24.9" customHeight="1" x14ac:dyDescent="0.25">
      <c r="A745" s="16"/>
      <c r="B745" s="17"/>
      <c r="C745" s="18"/>
      <c r="D745" s="18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24.9" customHeight="1" x14ac:dyDescent="0.25">
      <c r="A746" s="16"/>
      <c r="B746" s="17"/>
      <c r="C746" s="18"/>
      <c r="D746" s="18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24.9" customHeight="1" x14ac:dyDescent="0.25">
      <c r="A747" s="16"/>
      <c r="B747" s="17"/>
      <c r="C747" s="18"/>
      <c r="D747" s="18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24.9" customHeight="1" x14ac:dyDescent="0.25">
      <c r="A748" s="16"/>
      <c r="B748" s="17"/>
      <c r="C748" s="18"/>
      <c r="D748" s="18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24.9" customHeight="1" x14ac:dyDescent="0.25">
      <c r="A749" s="16"/>
      <c r="B749" s="17"/>
      <c r="C749" s="18"/>
      <c r="D749" s="18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24.9" customHeight="1" x14ac:dyDescent="0.25">
      <c r="A750" s="16"/>
      <c r="B750" s="17"/>
      <c r="C750" s="18"/>
      <c r="D750" s="18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24.9" customHeight="1" x14ac:dyDescent="0.25">
      <c r="A751" s="16"/>
      <c r="B751" s="17"/>
      <c r="C751" s="18"/>
      <c r="D751" s="18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24.9" customHeight="1" x14ac:dyDescent="0.25">
      <c r="A752" s="16"/>
      <c r="B752" s="17"/>
      <c r="C752" s="18"/>
      <c r="D752" s="18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24.9" customHeight="1" x14ac:dyDescent="0.25">
      <c r="A753" s="16"/>
      <c r="B753" s="17"/>
      <c r="C753" s="18"/>
      <c r="D753" s="18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24.9" customHeight="1" x14ac:dyDescent="0.25">
      <c r="A754" s="16"/>
      <c r="B754" s="17"/>
      <c r="C754" s="18"/>
      <c r="D754" s="18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24.9" customHeight="1" x14ac:dyDescent="0.25">
      <c r="A755" s="16"/>
      <c r="B755" s="17"/>
      <c r="C755" s="18"/>
      <c r="D755" s="18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24.9" customHeight="1" x14ac:dyDescent="0.25">
      <c r="A756" s="16"/>
      <c r="B756" s="17"/>
      <c r="C756" s="18"/>
      <c r="D756" s="18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24.9" customHeight="1" x14ac:dyDescent="0.25">
      <c r="A757" s="16"/>
      <c r="B757" s="17"/>
      <c r="C757" s="18"/>
      <c r="D757" s="18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24.9" customHeight="1" x14ac:dyDescent="0.25">
      <c r="A758" s="16"/>
      <c r="B758" s="17"/>
      <c r="C758" s="18"/>
      <c r="D758" s="18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24.9" customHeight="1" x14ac:dyDescent="0.25">
      <c r="A759" s="16"/>
      <c r="B759" s="17"/>
      <c r="C759" s="18"/>
      <c r="D759" s="18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24.9" customHeight="1" x14ac:dyDescent="0.25">
      <c r="A760" s="16"/>
      <c r="B760" s="17"/>
      <c r="C760" s="18"/>
      <c r="D760" s="18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24.9" customHeight="1" x14ac:dyDescent="0.25">
      <c r="A761" s="16"/>
      <c r="B761" s="17"/>
      <c r="C761" s="18"/>
      <c r="D761" s="18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24.9" customHeight="1" x14ac:dyDescent="0.25">
      <c r="A762" s="16"/>
      <c r="B762" s="17"/>
      <c r="C762" s="18"/>
      <c r="D762" s="18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24.9" customHeight="1" x14ac:dyDescent="0.25">
      <c r="A763" s="16"/>
      <c r="B763" s="17"/>
      <c r="C763" s="18"/>
      <c r="D763" s="18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24.9" customHeight="1" x14ac:dyDescent="0.25">
      <c r="A764" s="16"/>
      <c r="B764" s="17"/>
      <c r="C764" s="18"/>
      <c r="D764" s="18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24.9" customHeight="1" x14ac:dyDescent="0.25">
      <c r="A765" s="16"/>
      <c r="B765" s="17"/>
      <c r="C765" s="18"/>
      <c r="D765" s="18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24.9" customHeight="1" x14ac:dyDescent="0.25">
      <c r="A766" s="16"/>
      <c r="B766" s="17"/>
      <c r="C766" s="18"/>
      <c r="D766" s="18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24.9" customHeight="1" x14ac:dyDescent="0.25">
      <c r="A767" s="16"/>
      <c r="B767" s="17"/>
      <c r="C767" s="18"/>
      <c r="D767" s="18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24.9" customHeight="1" x14ac:dyDescent="0.25">
      <c r="A768" s="16"/>
      <c r="B768" s="17"/>
      <c r="C768" s="18"/>
      <c r="D768" s="18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24.9" customHeight="1" x14ac:dyDescent="0.25">
      <c r="A769" s="16"/>
      <c r="B769" s="17"/>
      <c r="C769" s="18"/>
      <c r="D769" s="18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24.9" customHeight="1" x14ac:dyDescent="0.25">
      <c r="A770" s="16"/>
      <c r="B770" s="17"/>
      <c r="C770" s="18"/>
      <c r="D770" s="18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24.9" customHeight="1" x14ac:dyDescent="0.25">
      <c r="A771" s="16"/>
      <c r="B771" s="17"/>
      <c r="C771" s="18"/>
      <c r="D771" s="18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24.9" customHeight="1" x14ac:dyDescent="0.25">
      <c r="A772" s="16"/>
      <c r="B772" s="17"/>
      <c r="C772" s="18"/>
      <c r="D772" s="18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24.9" customHeight="1" x14ac:dyDescent="0.25">
      <c r="A773" s="16"/>
      <c r="B773" s="17"/>
      <c r="C773" s="18"/>
      <c r="D773" s="18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24.9" customHeight="1" x14ac:dyDescent="0.25">
      <c r="A774" s="16"/>
      <c r="B774" s="17"/>
      <c r="C774" s="18"/>
      <c r="D774" s="18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24.9" customHeight="1" x14ac:dyDescent="0.25">
      <c r="A775" s="16"/>
      <c r="B775" s="17"/>
      <c r="C775" s="18"/>
      <c r="D775" s="18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24.9" customHeight="1" x14ac:dyDescent="0.25">
      <c r="A776" s="16"/>
      <c r="B776" s="17"/>
      <c r="C776" s="18"/>
      <c r="D776" s="18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24.9" customHeight="1" x14ac:dyDescent="0.25">
      <c r="A777" s="16"/>
      <c r="B777" s="17"/>
      <c r="C777" s="18"/>
      <c r="D777" s="18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24.9" customHeight="1" x14ac:dyDescent="0.25">
      <c r="A778" s="16"/>
      <c r="B778" s="17"/>
      <c r="C778" s="18"/>
      <c r="D778" s="18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24.9" customHeight="1" x14ac:dyDescent="0.25">
      <c r="A779" s="16"/>
      <c r="B779" s="17"/>
      <c r="C779" s="18"/>
      <c r="D779" s="18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24.9" customHeight="1" x14ac:dyDescent="0.25">
      <c r="A780" s="16"/>
      <c r="B780" s="17"/>
      <c r="C780" s="18"/>
      <c r="D780" s="18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24.9" customHeight="1" x14ac:dyDescent="0.25">
      <c r="A781" s="16"/>
      <c r="B781" s="17"/>
      <c r="C781" s="18"/>
      <c r="D781" s="18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24.9" customHeight="1" x14ac:dyDescent="0.25">
      <c r="A782" s="16"/>
      <c r="B782" s="17"/>
      <c r="C782" s="18"/>
      <c r="D782" s="18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24.9" customHeight="1" x14ac:dyDescent="0.25">
      <c r="A783" s="16"/>
      <c r="B783" s="17"/>
      <c r="C783" s="18"/>
      <c r="D783" s="18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24.9" customHeight="1" x14ac:dyDescent="0.25">
      <c r="A784" s="16"/>
      <c r="B784" s="17"/>
      <c r="C784" s="18"/>
      <c r="D784" s="18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24.9" customHeight="1" x14ac:dyDescent="0.25">
      <c r="A785" s="16"/>
      <c r="B785" s="17"/>
      <c r="C785" s="18"/>
      <c r="D785" s="18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24.9" customHeight="1" x14ac:dyDescent="0.25">
      <c r="A786" s="16"/>
      <c r="B786" s="17"/>
      <c r="C786" s="18"/>
      <c r="D786" s="18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24.9" customHeight="1" x14ac:dyDescent="0.25">
      <c r="A787" s="16"/>
      <c r="B787" s="17"/>
      <c r="C787" s="18"/>
      <c r="D787" s="18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24.9" customHeight="1" x14ac:dyDescent="0.25">
      <c r="A788" s="16"/>
      <c r="B788" s="17"/>
      <c r="C788" s="18"/>
      <c r="D788" s="18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24.9" customHeight="1" x14ac:dyDescent="0.25">
      <c r="A789" s="16"/>
      <c r="B789" s="17"/>
      <c r="C789" s="18"/>
      <c r="D789" s="18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24.9" customHeight="1" x14ac:dyDescent="0.25">
      <c r="A790" s="16"/>
      <c r="B790" s="17"/>
      <c r="C790" s="18"/>
      <c r="D790" s="18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24.9" customHeight="1" x14ac:dyDescent="0.25">
      <c r="A791" s="16"/>
      <c r="B791" s="17"/>
      <c r="C791" s="18"/>
      <c r="D791" s="18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24.9" customHeight="1" x14ac:dyDescent="0.25">
      <c r="A792" s="16"/>
      <c r="B792" s="17"/>
      <c r="C792" s="18"/>
      <c r="D792" s="18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24.9" customHeight="1" x14ac:dyDescent="0.25">
      <c r="A793" s="16"/>
      <c r="B793" s="17"/>
      <c r="C793" s="18"/>
      <c r="D793" s="18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24.9" customHeight="1" x14ac:dyDescent="0.25">
      <c r="A794" s="16"/>
      <c r="B794" s="17"/>
      <c r="C794" s="18"/>
      <c r="D794" s="18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24.9" customHeight="1" x14ac:dyDescent="0.25">
      <c r="A795" s="16"/>
      <c r="B795" s="17"/>
      <c r="C795" s="18"/>
      <c r="D795" s="18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24.9" customHeight="1" x14ac:dyDescent="0.25">
      <c r="A796" s="16"/>
      <c r="B796" s="17"/>
      <c r="C796" s="18"/>
      <c r="D796" s="18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24.9" customHeight="1" x14ac:dyDescent="0.25">
      <c r="A797" s="16"/>
      <c r="B797" s="17"/>
      <c r="C797" s="18"/>
      <c r="D797" s="18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24.9" customHeight="1" x14ac:dyDescent="0.25">
      <c r="A798" s="16"/>
      <c r="B798" s="17"/>
      <c r="C798" s="18"/>
      <c r="D798" s="18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24.9" customHeight="1" x14ac:dyDescent="0.25">
      <c r="A799" s="16"/>
      <c r="B799" s="17"/>
      <c r="C799" s="18"/>
      <c r="D799" s="18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24.9" customHeight="1" x14ac:dyDescent="0.25">
      <c r="A800" s="16"/>
      <c r="B800" s="17"/>
      <c r="C800" s="18"/>
      <c r="D800" s="18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24.9" customHeight="1" x14ac:dyDescent="0.25">
      <c r="A801" s="16"/>
      <c r="B801" s="17"/>
      <c r="C801" s="18"/>
      <c r="D801" s="18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24.9" customHeight="1" x14ac:dyDescent="0.25">
      <c r="A802" s="16"/>
      <c r="B802" s="17"/>
      <c r="C802" s="18"/>
      <c r="D802" s="18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24.9" customHeight="1" x14ac:dyDescent="0.25">
      <c r="A803" s="16"/>
      <c r="B803" s="17"/>
      <c r="C803" s="18"/>
      <c r="D803" s="18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24.9" customHeight="1" x14ac:dyDescent="0.25">
      <c r="A804" s="16"/>
      <c r="B804" s="17"/>
      <c r="C804" s="18"/>
      <c r="D804" s="18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24.9" customHeight="1" x14ac:dyDescent="0.25">
      <c r="A805" s="16"/>
      <c r="B805" s="17"/>
      <c r="C805" s="18"/>
      <c r="D805" s="18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24.9" customHeight="1" x14ac:dyDescent="0.25">
      <c r="A806" s="16"/>
      <c r="B806" s="17"/>
      <c r="C806" s="18"/>
      <c r="D806" s="18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24.9" customHeight="1" x14ac:dyDescent="0.25">
      <c r="A807" s="16"/>
      <c r="B807" s="17"/>
      <c r="C807" s="18"/>
      <c r="D807" s="18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24.9" customHeight="1" x14ac:dyDescent="0.25">
      <c r="A808" s="16"/>
      <c r="B808" s="17"/>
      <c r="C808" s="18"/>
      <c r="D808" s="18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24.9" customHeight="1" x14ac:dyDescent="0.25">
      <c r="A809" s="16"/>
      <c r="B809" s="17"/>
      <c r="C809" s="18"/>
      <c r="D809" s="18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24.9" customHeight="1" x14ac:dyDescent="0.25">
      <c r="A810" s="16"/>
      <c r="B810" s="17"/>
      <c r="C810" s="18"/>
      <c r="D810" s="18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24.9" customHeight="1" x14ac:dyDescent="0.25">
      <c r="A811" s="16"/>
      <c r="B811" s="17"/>
      <c r="C811" s="18"/>
      <c r="D811" s="18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24.9" customHeight="1" x14ac:dyDescent="0.25">
      <c r="A812" s="16"/>
      <c r="B812" s="17"/>
      <c r="C812" s="18"/>
      <c r="D812" s="18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24.9" customHeight="1" x14ac:dyDescent="0.25">
      <c r="A813" s="16"/>
      <c r="B813" s="17"/>
      <c r="C813" s="18"/>
      <c r="D813" s="18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24.9" customHeight="1" x14ac:dyDescent="0.25">
      <c r="A814" s="16"/>
      <c r="B814" s="17"/>
      <c r="C814" s="18"/>
      <c r="D814" s="18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24.9" customHeight="1" x14ac:dyDescent="0.25">
      <c r="A815" s="16"/>
      <c r="B815" s="17"/>
      <c r="C815" s="18"/>
      <c r="D815" s="18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24.9" customHeight="1" x14ac:dyDescent="0.25">
      <c r="A816" s="16"/>
      <c r="B816" s="17"/>
      <c r="C816" s="18"/>
      <c r="D816" s="18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24.9" customHeight="1" x14ac:dyDescent="0.25">
      <c r="A817" s="16"/>
      <c r="B817" s="17"/>
      <c r="C817" s="18"/>
      <c r="D817" s="18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24.9" customHeight="1" x14ac:dyDescent="0.25">
      <c r="A818" s="16"/>
      <c r="B818" s="17"/>
      <c r="C818" s="18"/>
      <c r="D818" s="18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24.9" customHeight="1" x14ac:dyDescent="0.25">
      <c r="A819" s="16"/>
      <c r="B819" s="17"/>
      <c r="C819" s="18"/>
      <c r="D819" s="18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24.9" customHeight="1" x14ac:dyDescent="0.25">
      <c r="A820" s="16"/>
      <c r="B820" s="17"/>
      <c r="C820" s="18"/>
      <c r="D820" s="18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24.9" customHeight="1" x14ac:dyDescent="0.25">
      <c r="A821" s="16"/>
      <c r="B821" s="17"/>
      <c r="C821" s="18"/>
      <c r="D821" s="18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24.9" customHeight="1" x14ac:dyDescent="0.25">
      <c r="A822" s="16"/>
      <c r="B822" s="17"/>
      <c r="C822" s="18"/>
      <c r="D822" s="18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24.9" customHeight="1" x14ac:dyDescent="0.25">
      <c r="A823" s="16"/>
      <c r="B823" s="17"/>
      <c r="C823" s="18"/>
      <c r="D823" s="18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24.9" customHeight="1" x14ac:dyDescent="0.25">
      <c r="A824" s="16"/>
      <c r="B824" s="17"/>
      <c r="C824" s="18"/>
      <c r="D824" s="18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24.9" customHeight="1" x14ac:dyDescent="0.25">
      <c r="A825" s="16"/>
      <c r="B825" s="17"/>
      <c r="C825" s="18"/>
      <c r="D825" s="18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24.9" customHeight="1" x14ac:dyDescent="0.25">
      <c r="A826" s="16"/>
      <c r="B826" s="17"/>
      <c r="C826" s="18"/>
      <c r="D826" s="18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24.9" customHeight="1" x14ac:dyDescent="0.25">
      <c r="A827" s="16"/>
      <c r="B827" s="17"/>
      <c r="C827" s="18"/>
      <c r="D827" s="18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24.9" customHeight="1" x14ac:dyDescent="0.25">
      <c r="A828" s="16"/>
      <c r="B828" s="17"/>
      <c r="C828" s="18"/>
      <c r="D828" s="18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24.9" customHeight="1" x14ac:dyDescent="0.25">
      <c r="A829" s="16"/>
      <c r="B829" s="17"/>
      <c r="C829" s="18"/>
      <c r="D829" s="18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24.9" customHeight="1" x14ac:dyDescent="0.25">
      <c r="A830" s="16"/>
      <c r="B830" s="17"/>
      <c r="C830" s="18"/>
      <c r="D830" s="18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24.9" customHeight="1" x14ac:dyDescent="0.25">
      <c r="A831" s="16"/>
      <c r="B831" s="17"/>
      <c r="C831" s="18"/>
      <c r="D831" s="18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24.9" customHeight="1" x14ac:dyDescent="0.25">
      <c r="A832" s="16"/>
      <c r="B832" s="17"/>
      <c r="C832" s="18"/>
      <c r="D832" s="18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24.9" customHeight="1" x14ac:dyDescent="0.25">
      <c r="A833" s="16"/>
      <c r="B833" s="17"/>
      <c r="C833" s="18"/>
      <c r="D833" s="18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24.9" customHeight="1" x14ac:dyDescent="0.25">
      <c r="A834" s="16"/>
      <c r="B834" s="17"/>
      <c r="C834" s="18"/>
      <c r="D834" s="18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24.9" customHeight="1" x14ac:dyDescent="0.25">
      <c r="A835" s="16"/>
      <c r="B835" s="17"/>
      <c r="C835" s="18"/>
      <c r="D835" s="18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24.9" customHeight="1" x14ac:dyDescent="0.25">
      <c r="A836" s="16"/>
      <c r="B836" s="17"/>
      <c r="C836" s="18"/>
      <c r="D836" s="18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24.9" customHeight="1" x14ac:dyDescent="0.25">
      <c r="A837" s="16"/>
      <c r="B837" s="17"/>
      <c r="C837" s="18"/>
      <c r="D837" s="18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24.9" customHeight="1" x14ac:dyDescent="0.25">
      <c r="A838" s="16"/>
      <c r="B838" s="17"/>
      <c r="C838" s="18"/>
      <c r="D838" s="18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24.9" customHeight="1" x14ac:dyDescent="0.25">
      <c r="A839" s="16"/>
      <c r="B839" s="17"/>
      <c r="C839" s="18"/>
      <c r="D839" s="18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pans="1:20" ht="24.9" customHeight="1" x14ac:dyDescent="0.25">
      <c r="A840" s="16"/>
      <c r="B840" s="17"/>
      <c r="C840" s="18"/>
      <c r="D840" s="18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  <row r="841" spans="1:20" ht="24.9" customHeight="1" x14ac:dyDescent="0.25">
      <c r="A841" s="16"/>
      <c r="B841" s="17"/>
      <c r="C841" s="18"/>
      <c r="D841" s="18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</row>
    <row r="842" spans="1:20" ht="24.9" customHeight="1" x14ac:dyDescent="0.25">
      <c r="A842" s="16"/>
      <c r="B842" s="17"/>
      <c r="C842" s="18"/>
      <c r="D842" s="18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</row>
    <row r="843" spans="1:20" ht="24.9" customHeight="1" x14ac:dyDescent="0.25">
      <c r="A843" s="16"/>
      <c r="B843" s="17"/>
      <c r="C843" s="18"/>
      <c r="D843" s="18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</row>
    <row r="844" spans="1:20" ht="24.9" customHeight="1" x14ac:dyDescent="0.25">
      <c r="A844" s="16"/>
      <c r="B844" s="17"/>
      <c r="C844" s="18"/>
      <c r="D844" s="18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</row>
    <row r="845" spans="1:20" ht="24.9" customHeight="1" x14ac:dyDescent="0.25">
      <c r="A845" s="16"/>
      <c r="B845" s="17"/>
      <c r="C845" s="18"/>
      <c r="D845" s="18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</row>
    <row r="846" spans="1:20" ht="24.9" customHeight="1" x14ac:dyDescent="0.25">
      <c r="A846" s="16"/>
      <c r="B846" s="17"/>
      <c r="C846" s="18"/>
      <c r="D846" s="18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</row>
    <row r="847" spans="1:20" ht="24.9" customHeight="1" x14ac:dyDescent="0.25">
      <c r="A847" s="16"/>
      <c r="B847" s="17"/>
      <c r="C847" s="18"/>
      <c r="D847" s="18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</row>
    <row r="848" spans="1:20" ht="24.9" customHeight="1" x14ac:dyDescent="0.25">
      <c r="A848" s="16"/>
      <c r="B848" s="17"/>
      <c r="C848" s="18"/>
      <c r="D848" s="18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</row>
    <row r="849" spans="1:20" ht="24.9" customHeight="1" x14ac:dyDescent="0.25">
      <c r="A849" s="16"/>
      <c r="B849" s="17"/>
      <c r="C849" s="18"/>
      <c r="D849" s="18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</row>
    <row r="850" spans="1:20" ht="24.9" customHeight="1" x14ac:dyDescent="0.25">
      <c r="A850" s="16"/>
      <c r="B850" s="17"/>
      <c r="C850" s="18"/>
      <c r="D850" s="18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</row>
    <row r="851" spans="1:20" ht="24.9" customHeight="1" x14ac:dyDescent="0.25">
      <c r="A851" s="16"/>
      <c r="B851" s="17"/>
      <c r="C851" s="18"/>
      <c r="D851" s="18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</row>
    <row r="852" spans="1:20" ht="24.9" customHeight="1" x14ac:dyDescent="0.25">
      <c r="A852" s="16"/>
      <c r="B852" s="17"/>
      <c r="C852" s="18"/>
      <c r="D852" s="18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</row>
    <row r="853" spans="1:20" ht="24.9" customHeight="1" x14ac:dyDescent="0.25">
      <c r="A853" s="16"/>
      <c r="B853" s="17"/>
      <c r="C853" s="18"/>
      <c r="D853" s="18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</row>
    <row r="854" spans="1:20" ht="24.9" customHeight="1" x14ac:dyDescent="0.25">
      <c r="A854" s="16"/>
      <c r="B854" s="17"/>
      <c r="C854" s="18"/>
      <c r="D854" s="18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</row>
    <row r="855" spans="1:20" ht="24.9" customHeight="1" x14ac:dyDescent="0.25">
      <c r="A855" s="16"/>
      <c r="B855" s="17"/>
      <c r="C855" s="18"/>
      <c r="D855" s="18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</row>
    <row r="856" spans="1:20" ht="24.9" customHeight="1" x14ac:dyDescent="0.25">
      <c r="A856" s="16"/>
      <c r="B856" s="17"/>
      <c r="C856" s="18"/>
      <c r="D856" s="18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</row>
    <row r="857" spans="1:20" ht="24.9" customHeight="1" x14ac:dyDescent="0.25">
      <c r="A857" s="16"/>
      <c r="B857" s="17"/>
      <c r="C857" s="18"/>
      <c r="D857" s="18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</row>
    <row r="858" spans="1:20" ht="24.9" customHeight="1" x14ac:dyDescent="0.25">
      <c r="A858" s="16"/>
      <c r="B858" s="17"/>
      <c r="C858" s="18"/>
      <c r="D858" s="18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</row>
    <row r="859" spans="1:20" ht="24.9" customHeight="1" x14ac:dyDescent="0.25">
      <c r="A859" s="16"/>
      <c r="B859" s="17"/>
      <c r="C859" s="18"/>
      <c r="D859" s="18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</row>
    <row r="860" spans="1:20" ht="24.9" customHeight="1" x14ac:dyDescent="0.25">
      <c r="A860" s="16"/>
      <c r="B860" s="17"/>
      <c r="C860" s="18"/>
      <c r="D860" s="18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</row>
    <row r="861" spans="1:20" ht="24.9" customHeight="1" x14ac:dyDescent="0.25">
      <c r="A861" s="16"/>
      <c r="B861" s="17"/>
      <c r="C861" s="18"/>
      <c r="D861" s="18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</row>
    <row r="862" spans="1:20" ht="24.9" customHeight="1" x14ac:dyDescent="0.25">
      <c r="A862" s="16"/>
      <c r="B862" s="17"/>
      <c r="C862" s="18"/>
      <c r="D862" s="18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</row>
    <row r="863" spans="1:20" ht="24.9" customHeight="1" x14ac:dyDescent="0.25">
      <c r="A863" s="16"/>
      <c r="B863" s="17"/>
      <c r="C863" s="18"/>
      <c r="D863" s="18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</row>
    <row r="864" spans="1:20" ht="24.9" customHeight="1" x14ac:dyDescent="0.25">
      <c r="A864" s="16"/>
      <c r="B864" s="17"/>
      <c r="C864" s="18"/>
      <c r="D864" s="18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</row>
    <row r="865" spans="1:20" ht="24.9" customHeight="1" x14ac:dyDescent="0.25">
      <c r="A865" s="16"/>
      <c r="B865" s="17"/>
      <c r="C865" s="18"/>
      <c r="D865" s="18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</row>
    <row r="866" spans="1:20" ht="24.9" customHeight="1" x14ac:dyDescent="0.25">
      <c r="A866" s="16"/>
      <c r="B866" s="17"/>
      <c r="C866" s="18"/>
      <c r="D866" s="18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</row>
    <row r="867" spans="1:20" ht="24.9" customHeight="1" x14ac:dyDescent="0.25">
      <c r="A867" s="16"/>
      <c r="B867" s="17"/>
      <c r="C867" s="18"/>
      <c r="D867" s="18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</row>
    <row r="868" spans="1:20" ht="24.9" customHeight="1" x14ac:dyDescent="0.25">
      <c r="A868" s="16"/>
      <c r="B868" s="17"/>
      <c r="C868" s="18"/>
      <c r="D868" s="18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</row>
    <row r="869" spans="1:20" ht="24.9" customHeight="1" x14ac:dyDescent="0.25">
      <c r="A869" s="16"/>
      <c r="B869" s="17"/>
      <c r="C869" s="18"/>
      <c r="D869" s="18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</row>
    <row r="870" spans="1:20" ht="24.9" customHeight="1" x14ac:dyDescent="0.25">
      <c r="A870" s="16"/>
      <c r="B870" s="17"/>
      <c r="C870" s="18"/>
      <c r="D870" s="18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</row>
    <row r="871" spans="1:20" ht="24.9" customHeight="1" x14ac:dyDescent="0.25">
      <c r="A871" s="16"/>
      <c r="B871" s="17"/>
      <c r="C871" s="18"/>
      <c r="D871" s="18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</row>
    <row r="872" spans="1:20" ht="24.9" customHeight="1" x14ac:dyDescent="0.25">
      <c r="A872" s="16"/>
      <c r="B872" s="17"/>
      <c r="C872" s="18"/>
      <c r="D872" s="18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</row>
    <row r="873" spans="1:20" ht="24.9" customHeight="1" x14ac:dyDescent="0.25">
      <c r="A873" s="16"/>
      <c r="B873" s="17"/>
      <c r="C873" s="18"/>
      <c r="D873" s="18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</row>
    <row r="874" spans="1:20" ht="24.9" customHeight="1" x14ac:dyDescent="0.25">
      <c r="A874" s="16"/>
      <c r="B874" s="17"/>
      <c r="C874" s="18"/>
      <c r="D874" s="18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</row>
    <row r="875" spans="1:20" ht="24.9" customHeight="1" x14ac:dyDescent="0.25">
      <c r="A875" s="16"/>
      <c r="B875" s="17"/>
      <c r="C875" s="18"/>
      <c r="D875" s="18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</row>
    <row r="876" spans="1:20" ht="24.9" customHeight="1" x14ac:dyDescent="0.25">
      <c r="A876" s="16"/>
      <c r="B876" s="17"/>
      <c r="C876" s="18"/>
      <c r="D876" s="18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</row>
    <row r="877" spans="1:20" ht="24.9" customHeight="1" x14ac:dyDescent="0.25">
      <c r="A877" s="16"/>
      <c r="B877" s="17"/>
      <c r="C877" s="18"/>
      <c r="D877" s="18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</row>
    <row r="878" spans="1:20" ht="24.9" customHeight="1" x14ac:dyDescent="0.25">
      <c r="A878" s="16"/>
      <c r="B878" s="17"/>
      <c r="C878" s="18"/>
      <c r="D878" s="18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</row>
    <row r="879" spans="1:20" ht="24.9" customHeight="1" x14ac:dyDescent="0.25">
      <c r="A879" s="16"/>
      <c r="B879" s="17"/>
      <c r="C879" s="18"/>
      <c r="D879" s="18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</row>
    <row r="880" spans="1:20" ht="24.9" customHeight="1" x14ac:dyDescent="0.25">
      <c r="A880" s="16"/>
      <c r="B880" s="17"/>
      <c r="C880" s="18"/>
      <c r="D880" s="18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</row>
    <row r="881" spans="1:20" ht="24.9" customHeight="1" x14ac:dyDescent="0.25">
      <c r="A881" s="16"/>
      <c r="B881" s="17"/>
      <c r="C881" s="18"/>
      <c r="D881" s="18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</row>
    <row r="882" spans="1:20" ht="24.9" customHeight="1" x14ac:dyDescent="0.25">
      <c r="A882" s="16"/>
      <c r="B882" s="17"/>
      <c r="C882" s="18"/>
      <c r="D882" s="18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</row>
    <row r="883" spans="1:20" ht="24.9" customHeight="1" x14ac:dyDescent="0.25">
      <c r="A883" s="16"/>
      <c r="B883" s="17"/>
      <c r="C883" s="18"/>
      <c r="D883" s="18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</row>
    <row r="884" spans="1:20" ht="24.9" customHeight="1" x14ac:dyDescent="0.25">
      <c r="A884" s="16"/>
      <c r="B884" s="17"/>
      <c r="C884" s="18"/>
      <c r="D884" s="18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</row>
    <row r="885" spans="1:20" ht="24.9" customHeight="1" x14ac:dyDescent="0.25">
      <c r="A885" s="16"/>
      <c r="B885" s="17"/>
      <c r="C885" s="18"/>
      <c r="D885" s="18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</row>
    <row r="886" spans="1:20" ht="24.9" customHeight="1" x14ac:dyDescent="0.25">
      <c r="A886" s="16"/>
      <c r="B886" s="17"/>
      <c r="C886" s="18"/>
      <c r="D886" s="18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</row>
    <row r="887" spans="1:20" ht="24.9" customHeight="1" x14ac:dyDescent="0.25">
      <c r="A887" s="16"/>
      <c r="B887" s="17"/>
      <c r="C887" s="18"/>
      <c r="D887" s="18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</row>
    <row r="888" spans="1:20" ht="24.9" customHeight="1" x14ac:dyDescent="0.25">
      <c r="A888" s="16"/>
      <c r="B888" s="17"/>
      <c r="C888" s="18"/>
      <c r="D888" s="18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</row>
    <row r="889" spans="1:20" ht="24.9" customHeight="1" x14ac:dyDescent="0.25">
      <c r="A889" s="16"/>
      <c r="B889" s="17"/>
      <c r="C889" s="18"/>
      <c r="D889" s="18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</row>
    <row r="890" spans="1:20" ht="24.9" customHeight="1" x14ac:dyDescent="0.25">
      <c r="A890" s="16"/>
      <c r="B890" s="17"/>
      <c r="C890" s="18"/>
      <c r="D890" s="18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</row>
    <row r="891" spans="1:20" ht="24.9" customHeight="1" x14ac:dyDescent="0.25">
      <c r="A891" s="16"/>
      <c r="B891" s="17"/>
      <c r="C891" s="18"/>
      <c r="D891" s="18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</row>
    <row r="892" spans="1:20" ht="24.9" customHeight="1" x14ac:dyDescent="0.25">
      <c r="A892" s="16"/>
      <c r="B892" s="17"/>
      <c r="C892" s="18"/>
      <c r="D892" s="18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</row>
    <row r="893" spans="1:20" ht="24.9" customHeight="1" x14ac:dyDescent="0.25">
      <c r="A893" s="16"/>
      <c r="B893" s="17"/>
      <c r="C893" s="18"/>
      <c r="D893" s="18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</row>
    <row r="894" spans="1:20" ht="24.9" customHeight="1" x14ac:dyDescent="0.25">
      <c r="A894" s="16"/>
      <c r="B894" s="17"/>
      <c r="C894" s="18"/>
      <c r="D894" s="18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</row>
    <row r="895" spans="1:20" ht="24.9" customHeight="1" x14ac:dyDescent="0.25">
      <c r="A895" s="16"/>
      <c r="B895" s="17"/>
      <c r="C895" s="18"/>
      <c r="D895" s="18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</row>
    <row r="896" spans="1:20" ht="24.9" customHeight="1" x14ac:dyDescent="0.25">
      <c r="A896" s="16"/>
      <c r="B896" s="17"/>
      <c r="C896" s="18"/>
      <c r="D896" s="18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</row>
    <row r="897" spans="1:20" ht="24.9" customHeight="1" x14ac:dyDescent="0.25">
      <c r="A897" s="16"/>
      <c r="B897" s="17"/>
      <c r="C897" s="18"/>
      <c r="D897" s="18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</row>
    <row r="898" spans="1:20" ht="24.9" customHeight="1" x14ac:dyDescent="0.25">
      <c r="A898" s="16"/>
      <c r="B898" s="17"/>
      <c r="C898" s="18"/>
      <c r="D898" s="18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</row>
    <row r="899" spans="1:20" ht="24.9" customHeight="1" x14ac:dyDescent="0.25">
      <c r="A899" s="16"/>
      <c r="B899" s="17"/>
      <c r="C899" s="18"/>
      <c r="D899" s="18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</row>
    <row r="900" spans="1:20" ht="24.9" customHeight="1" x14ac:dyDescent="0.25">
      <c r="A900" s="16"/>
      <c r="B900" s="17"/>
      <c r="C900" s="18"/>
      <c r="D900" s="18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</row>
    <row r="901" spans="1:20" ht="24.9" customHeight="1" x14ac:dyDescent="0.25">
      <c r="A901" s="16"/>
      <c r="B901" s="17"/>
      <c r="C901" s="18"/>
      <c r="D901" s="18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</row>
    <row r="902" spans="1:20" ht="24.9" customHeight="1" x14ac:dyDescent="0.25">
      <c r="A902" s="16"/>
      <c r="B902" s="17"/>
      <c r="C902" s="18"/>
      <c r="D902" s="18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</row>
    <row r="903" spans="1:20" ht="24.9" customHeight="1" x14ac:dyDescent="0.25">
      <c r="A903" s="16"/>
      <c r="B903" s="17"/>
      <c r="C903" s="18"/>
      <c r="D903" s="18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</row>
    <row r="904" spans="1:20" ht="24.9" customHeight="1" x14ac:dyDescent="0.25">
      <c r="A904" s="16"/>
      <c r="B904" s="17"/>
      <c r="C904" s="18"/>
      <c r="D904" s="18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</row>
    <row r="905" spans="1:20" ht="24.9" customHeight="1" x14ac:dyDescent="0.25">
      <c r="A905" s="16"/>
      <c r="B905" s="17"/>
      <c r="C905" s="18"/>
      <c r="D905" s="18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</row>
    <row r="906" spans="1:20" ht="24.9" customHeight="1" x14ac:dyDescent="0.25">
      <c r="A906" s="16"/>
      <c r="B906" s="17"/>
      <c r="C906" s="18"/>
      <c r="D906" s="18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</row>
    <row r="907" spans="1:20" ht="24.9" customHeight="1" x14ac:dyDescent="0.25">
      <c r="A907" s="16"/>
      <c r="B907" s="17"/>
      <c r="C907" s="18"/>
      <c r="D907" s="18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</row>
    <row r="908" spans="1:20" ht="24.9" customHeight="1" x14ac:dyDescent="0.25">
      <c r="A908" s="16"/>
      <c r="B908" s="17"/>
      <c r="C908" s="18"/>
      <c r="D908" s="18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</row>
    <row r="909" spans="1:20" ht="24.9" customHeight="1" x14ac:dyDescent="0.25">
      <c r="A909" s="16"/>
      <c r="B909" s="17"/>
      <c r="C909" s="18"/>
      <c r="D909" s="18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</row>
    <row r="910" spans="1:20" ht="24.9" customHeight="1" x14ac:dyDescent="0.25">
      <c r="A910" s="16"/>
      <c r="B910" s="17"/>
      <c r="C910" s="18"/>
      <c r="D910" s="18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</row>
    <row r="911" spans="1:20" ht="24.9" customHeight="1" x14ac:dyDescent="0.25">
      <c r="A911" s="16"/>
      <c r="B911" s="17"/>
      <c r="C911" s="18"/>
      <c r="D911" s="18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</row>
    <row r="912" spans="1:20" ht="24.9" customHeight="1" x14ac:dyDescent="0.25">
      <c r="A912" s="16"/>
      <c r="B912" s="17"/>
      <c r="C912" s="18"/>
      <c r="D912" s="18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</row>
    <row r="913" spans="1:20" ht="24.9" customHeight="1" x14ac:dyDescent="0.25">
      <c r="A913" s="16"/>
      <c r="B913" s="17"/>
      <c r="C913" s="18"/>
      <c r="D913" s="18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</row>
    <row r="914" spans="1:20" ht="24.9" customHeight="1" x14ac:dyDescent="0.25">
      <c r="A914" s="16"/>
      <c r="B914" s="17"/>
      <c r="C914" s="18"/>
      <c r="D914" s="18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</row>
    <row r="915" spans="1:20" ht="24.9" customHeight="1" x14ac:dyDescent="0.25">
      <c r="A915" s="16"/>
      <c r="B915" s="17"/>
      <c r="C915" s="18"/>
      <c r="D915" s="18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</row>
    <row r="916" spans="1:20" ht="24.9" customHeight="1" x14ac:dyDescent="0.25">
      <c r="A916" s="16"/>
      <c r="B916" s="17"/>
      <c r="C916" s="18"/>
      <c r="D916" s="18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</row>
    <row r="917" spans="1:20" ht="24.9" customHeight="1" x14ac:dyDescent="0.25">
      <c r="A917" s="16"/>
      <c r="B917" s="17"/>
      <c r="C917" s="18"/>
      <c r="D917" s="18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</row>
    <row r="918" spans="1:20" ht="24.9" customHeight="1" x14ac:dyDescent="0.25">
      <c r="A918" s="16"/>
      <c r="B918" s="17"/>
      <c r="C918" s="18"/>
      <c r="D918" s="18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</row>
    <row r="919" spans="1:20" ht="24.9" customHeight="1" x14ac:dyDescent="0.25">
      <c r="A919" s="16"/>
      <c r="B919" s="17"/>
      <c r="C919" s="18"/>
      <c r="D919" s="18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</row>
    <row r="920" spans="1:20" ht="24.9" customHeight="1" x14ac:dyDescent="0.25">
      <c r="A920" s="16"/>
      <c r="B920" s="17"/>
      <c r="C920" s="18"/>
      <c r="D920" s="18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</row>
    <row r="921" spans="1:20" ht="24.9" customHeight="1" x14ac:dyDescent="0.25">
      <c r="A921" s="16"/>
      <c r="B921" s="17"/>
      <c r="C921" s="18"/>
      <c r="D921" s="18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</row>
    <row r="922" spans="1:20" ht="24.9" customHeight="1" x14ac:dyDescent="0.25">
      <c r="A922" s="16"/>
      <c r="B922" s="17"/>
      <c r="C922" s="18"/>
      <c r="D922" s="18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</row>
    <row r="923" spans="1:20" ht="24.9" customHeight="1" x14ac:dyDescent="0.25">
      <c r="A923" s="16"/>
      <c r="B923" s="17"/>
      <c r="C923" s="18"/>
      <c r="D923" s="18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</row>
    <row r="924" spans="1:20" ht="24.9" customHeight="1" x14ac:dyDescent="0.25">
      <c r="A924" s="16"/>
      <c r="B924" s="17"/>
      <c r="C924" s="18"/>
      <c r="D924" s="18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</row>
    <row r="925" spans="1:20" ht="24.9" customHeight="1" x14ac:dyDescent="0.25">
      <c r="A925" s="16"/>
      <c r="B925" s="17"/>
      <c r="C925" s="18"/>
      <c r="D925" s="18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</row>
    <row r="926" spans="1:20" ht="24.9" customHeight="1" x14ac:dyDescent="0.25">
      <c r="A926" s="16"/>
      <c r="B926" s="17"/>
      <c r="C926" s="18"/>
      <c r="D926" s="18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</row>
    <row r="927" spans="1:20" ht="24.9" customHeight="1" x14ac:dyDescent="0.25">
      <c r="A927" s="16"/>
      <c r="B927" s="17"/>
      <c r="C927" s="18"/>
      <c r="D927" s="18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</row>
    <row r="928" spans="1:20" ht="24.9" customHeight="1" x14ac:dyDescent="0.25">
      <c r="A928" s="16"/>
      <c r="B928" s="17"/>
      <c r="C928" s="18"/>
      <c r="D928" s="18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</row>
    <row r="929" spans="1:20" ht="24.9" customHeight="1" x14ac:dyDescent="0.25">
      <c r="A929" s="16"/>
      <c r="B929" s="17"/>
      <c r="C929" s="18"/>
      <c r="D929" s="18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</row>
    <row r="930" spans="1:20" ht="24.9" customHeight="1" x14ac:dyDescent="0.25">
      <c r="A930" s="16"/>
      <c r="B930" s="17"/>
      <c r="C930" s="18"/>
      <c r="D930" s="18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</row>
    <row r="931" spans="1:20" ht="24.9" customHeight="1" x14ac:dyDescent="0.25">
      <c r="A931" s="16"/>
      <c r="B931" s="17"/>
      <c r="C931" s="18"/>
      <c r="D931" s="18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</row>
    <row r="932" spans="1:20" ht="24.9" customHeight="1" x14ac:dyDescent="0.25">
      <c r="A932" s="16"/>
      <c r="B932" s="17"/>
      <c r="C932" s="18"/>
      <c r="D932" s="18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</row>
    <row r="933" spans="1:20" ht="24.9" customHeight="1" x14ac:dyDescent="0.25">
      <c r="A933" s="16"/>
      <c r="B933" s="17"/>
      <c r="C933" s="18"/>
      <c r="D933" s="18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</row>
    <row r="934" spans="1:20" ht="24.9" customHeight="1" x14ac:dyDescent="0.25">
      <c r="A934" s="16"/>
      <c r="B934" s="17"/>
      <c r="C934" s="18"/>
      <c r="D934" s="18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</row>
    <row r="935" spans="1:20" ht="24.9" customHeight="1" x14ac:dyDescent="0.25">
      <c r="A935" s="16"/>
      <c r="B935" s="17"/>
      <c r="C935" s="18"/>
      <c r="D935" s="18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</row>
    <row r="936" spans="1:20" ht="24.9" customHeight="1" x14ac:dyDescent="0.25">
      <c r="A936" s="16"/>
      <c r="B936" s="17"/>
      <c r="C936" s="18"/>
      <c r="D936" s="18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</row>
    <row r="937" spans="1:20" ht="24.9" customHeight="1" x14ac:dyDescent="0.25">
      <c r="A937" s="16"/>
      <c r="B937" s="17"/>
      <c r="C937" s="18"/>
      <c r="D937" s="18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</row>
    <row r="938" spans="1:20" ht="24.9" customHeight="1" x14ac:dyDescent="0.25">
      <c r="A938" s="16"/>
      <c r="B938" s="17"/>
      <c r="C938" s="18"/>
      <c r="D938" s="18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</row>
    <row r="939" spans="1:20" ht="24.9" customHeight="1" x14ac:dyDescent="0.25">
      <c r="A939" s="16"/>
      <c r="B939" s="17"/>
      <c r="C939" s="18"/>
      <c r="D939" s="18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</row>
    <row r="940" spans="1:20" ht="24.9" customHeight="1" x14ac:dyDescent="0.25">
      <c r="A940" s="16"/>
      <c r="B940" s="17"/>
      <c r="C940" s="18"/>
      <c r="D940" s="18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</row>
    <row r="941" spans="1:20" ht="24.9" customHeight="1" x14ac:dyDescent="0.25">
      <c r="A941" s="16"/>
      <c r="B941" s="17"/>
      <c r="C941" s="18"/>
      <c r="D941" s="18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</row>
    <row r="942" spans="1:20" ht="24.9" customHeight="1" x14ac:dyDescent="0.25">
      <c r="A942" s="16"/>
      <c r="B942" s="17"/>
      <c r="C942" s="18"/>
      <c r="D942" s="18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</row>
    <row r="943" spans="1:20" ht="24.9" customHeight="1" x14ac:dyDescent="0.25">
      <c r="A943" s="16"/>
      <c r="B943" s="17"/>
      <c r="C943" s="18"/>
      <c r="D943" s="18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</row>
    <row r="944" spans="1:20" ht="24.9" customHeight="1" x14ac:dyDescent="0.25">
      <c r="A944" s="16"/>
      <c r="B944" s="17"/>
      <c r="C944" s="18"/>
      <c r="D944" s="18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</row>
    <row r="945" spans="1:20" ht="24.9" customHeight="1" x14ac:dyDescent="0.25">
      <c r="A945" s="16"/>
      <c r="B945" s="17"/>
      <c r="C945" s="18"/>
      <c r="D945" s="18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</row>
    <row r="946" spans="1:20" ht="24.9" customHeight="1" x14ac:dyDescent="0.25">
      <c r="A946" s="16"/>
      <c r="B946" s="17"/>
      <c r="C946" s="18"/>
      <c r="D946" s="18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</row>
    <row r="947" spans="1:20" ht="24.9" customHeight="1" x14ac:dyDescent="0.25">
      <c r="A947" s="16"/>
      <c r="B947" s="17"/>
      <c r="C947" s="18"/>
      <c r="D947" s="18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</row>
    <row r="948" spans="1:20" ht="24.9" customHeight="1" x14ac:dyDescent="0.25">
      <c r="A948" s="16"/>
      <c r="B948" s="17"/>
      <c r="C948" s="18"/>
      <c r="D948" s="18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</row>
    <row r="949" spans="1:20" ht="24.9" customHeight="1" x14ac:dyDescent="0.25">
      <c r="A949" s="16"/>
      <c r="B949" s="17"/>
      <c r="C949" s="18"/>
      <c r="D949" s="18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</row>
    <row r="950" spans="1:20" ht="24.9" customHeight="1" x14ac:dyDescent="0.25">
      <c r="A950" s="16"/>
      <c r="B950" s="17"/>
      <c r="C950" s="18"/>
      <c r="D950" s="18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</row>
    <row r="951" spans="1:20" ht="24.9" customHeight="1" x14ac:dyDescent="0.25">
      <c r="A951" s="16"/>
      <c r="B951" s="17"/>
      <c r="C951" s="18"/>
      <c r="D951" s="18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</row>
    <row r="952" spans="1:20" ht="24.9" customHeight="1" x14ac:dyDescent="0.25">
      <c r="A952" s="16"/>
      <c r="B952" s="17"/>
      <c r="C952" s="18"/>
      <c r="D952" s="18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</row>
    <row r="953" spans="1:20" ht="24.9" customHeight="1" x14ac:dyDescent="0.25">
      <c r="A953" s="16"/>
      <c r="B953" s="17"/>
      <c r="C953" s="18"/>
      <c r="D953" s="18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</row>
    <row r="954" spans="1:20" ht="24.9" customHeight="1" x14ac:dyDescent="0.25">
      <c r="A954" s="16"/>
      <c r="B954" s="17"/>
      <c r="C954" s="18"/>
      <c r="D954" s="18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</row>
    <row r="955" spans="1:20" ht="24.9" customHeight="1" x14ac:dyDescent="0.25">
      <c r="A955" s="16"/>
      <c r="B955" s="17"/>
      <c r="C955" s="18"/>
      <c r="D955" s="18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</row>
  </sheetData>
  <mergeCells count="23">
    <mergeCell ref="C104:C106"/>
    <mergeCell ref="A37:A55"/>
    <mergeCell ref="C39:C55"/>
    <mergeCell ref="D39:D55"/>
    <mergeCell ref="A7:A23"/>
    <mergeCell ref="C9:C23"/>
    <mergeCell ref="D9:D23"/>
    <mergeCell ref="A213:D213"/>
    <mergeCell ref="D69:D77"/>
    <mergeCell ref="D60:D64"/>
    <mergeCell ref="D104:D106"/>
    <mergeCell ref="A67:A77"/>
    <mergeCell ref="A80:A84"/>
    <mergeCell ref="A87:A94"/>
    <mergeCell ref="A102:A106"/>
    <mergeCell ref="D89:D94"/>
    <mergeCell ref="D82:D84"/>
    <mergeCell ref="C60:C64"/>
    <mergeCell ref="A58:A64"/>
    <mergeCell ref="A97:A99"/>
    <mergeCell ref="C69:C77"/>
    <mergeCell ref="C89:C94"/>
    <mergeCell ref="C82:C84"/>
  </mergeCells>
  <printOptions horizontalCentered="1"/>
  <pageMargins left="0.17" right="0.17" top="0.19685039370078741" bottom="0.35433070866141736" header="0" footer="0"/>
  <pageSetup paperSize="9" scale="60" fitToHeight="0" orientation="portrait" r:id="rId1"/>
  <headerFooter>
    <oddFooter>&amp;RPage &amp;P de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F7717-DA64-4B2C-9C9C-B5122890798B}">
  <dimension ref="A1:T213"/>
  <sheetViews>
    <sheetView showGridLines="0" zoomScale="62" zoomScaleNormal="62" workbookViewId="0">
      <selection activeCell="G13" sqref="G13"/>
    </sheetView>
  </sheetViews>
  <sheetFormatPr baseColWidth="10" defaultRowHeight="13.8" x14ac:dyDescent="0.25"/>
  <cols>
    <col min="1" max="1" width="28.59765625" customWidth="1"/>
    <col min="2" max="2" width="78.5" customWidth="1"/>
    <col min="3" max="4" width="20.59765625" customWidth="1"/>
  </cols>
  <sheetData>
    <row r="1" spans="1:20" s="40" customFormat="1" ht="42" customHeight="1" x14ac:dyDescent="0.25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s="40" customFormat="1" ht="24.9" customHeight="1" x14ac:dyDescent="0.25">
      <c r="A2" s="6" t="s">
        <v>386</v>
      </c>
      <c r="B2" s="7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3" customHeight="1" x14ac:dyDescent="0.25">
      <c r="A3" s="10"/>
      <c r="B3" s="11"/>
      <c r="C3" s="12"/>
      <c r="D3" s="12"/>
    </row>
    <row r="4" spans="1:20" ht="3" customHeight="1" x14ac:dyDescent="0.25">
      <c r="A4" s="13"/>
      <c r="B4" s="14"/>
      <c r="C4" s="15"/>
      <c r="D4" s="15"/>
    </row>
    <row r="5" spans="1:20" ht="15" x14ac:dyDescent="0.25">
      <c r="A5" s="16"/>
      <c r="B5" s="17"/>
      <c r="C5" s="18"/>
      <c r="D5" s="18"/>
    </row>
    <row r="6" spans="1:20" ht="2.1" customHeight="1" x14ac:dyDescent="0.25">
      <c r="A6" s="1"/>
      <c r="B6" s="2"/>
      <c r="C6" s="3"/>
      <c r="D6" s="3"/>
    </row>
    <row r="7" spans="1:20" ht="15" x14ac:dyDescent="0.25">
      <c r="A7" s="59"/>
      <c r="B7" s="7" t="s">
        <v>1</v>
      </c>
      <c r="C7" s="19" t="s">
        <v>3</v>
      </c>
      <c r="D7" s="19" t="s">
        <v>4</v>
      </c>
    </row>
    <row r="8" spans="1:20" ht="2.1" customHeight="1" x14ac:dyDescent="0.25">
      <c r="A8" s="60"/>
      <c r="B8" s="20"/>
      <c r="C8" s="21"/>
      <c r="D8" s="21"/>
    </row>
    <row r="9" spans="1:20" ht="15" x14ac:dyDescent="0.25">
      <c r="A9" s="60"/>
      <c r="B9" s="48" t="s">
        <v>323</v>
      </c>
      <c r="C9" s="57">
        <v>224370</v>
      </c>
      <c r="D9" s="57">
        <f>C9*1.2</f>
        <v>269244</v>
      </c>
    </row>
    <row r="10" spans="1:20" ht="15" x14ac:dyDescent="0.25">
      <c r="A10" s="60"/>
      <c r="B10" s="50" t="s">
        <v>373</v>
      </c>
      <c r="C10" s="58"/>
      <c r="D10" s="58"/>
    </row>
    <row r="11" spans="1:20" ht="15" x14ac:dyDescent="0.25">
      <c r="A11" s="60"/>
      <c r="B11" s="48" t="s">
        <v>5</v>
      </c>
      <c r="C11" s="58"/>
      <c r="D11" s="58"/>
    </row>
    <row r="12" spans="1:20" ht="15" x14ac:dyDescent="0.25">
      <c r="A12" s="60"/>
      <c r="B12" s="48" t="s">
        <v>358</v>
      </c>
      <c r="C12" s="58"/>
      <c r="D12" s="58"/>
    </row>
    <row r="13" spans="1:20" ht="15" x14ac:dyDescent="0.25">
      <c r="A13" s="60"/>
      <c r="B13" s="48" t="s">
        <v>6</v>
      </c>
      <c r="C13" s="58"/>
      <c r="D13" s="58"/>
    </row>
    <row r="14" spans="1:20" ht="15" x14ac:dyDescent="0.25">
      <c r="A14" s="60"/>
      <c r="B14" s="48" t="s">
        <v>8</v>
      </c>
      <c r="C14" s="58"/>
      <c r="D14" s="58"/>
    </row>
    <row r="15" spans="1:20" ht="15" x14ac:dyDescent="0.25">
      <c r="A15" s="60"/>
      <c r="B15" s="48" t="s">
        <v>10</v>
      </c>
      <c r="C15" s="58"/>
      <c r="D15" s="58"/>
    </row>
    <row r="16" spans="1:20" ht="15" x14ac:dyDescent="0.25">
      <c r="A16" s="60"/>
      <c r="B16" s="48" t="s">
        <v>12</v>
      </c>
      <c r="C16" s="58"/>
      <c r="D16" s="58"/>
    </row>
    <row r="17" spans="1:4" ht="15" x14ac:dyDescent="0.25">
      <c r="A17" s="60"/>
      <c r="B17" s="48" t="s">
        <v>14</v>
      </c>
      <c r="C17" s="58"/>
      <c r="D17" s="58"/>
    </row>
    <row r="18" spans="1:4" ht="15" x14ac:dyDescent="0.25">
      <c r="A18" s="60"/>
      <c r="B18" s="48" t="s">
        <v>16</v>
      </c>
      <c r="C18" s="58"/>
      <c r="D18" s="58"/>
    </row>
    <row r="19" spans="1:4" ht="15" x14ac:dyDescent="0.25">
      <c r="A19" s="60"/>
      <c r="B19" s="48" t="s">
        <v>365</v>
      </c>
      <c r="C19" s="58"/>
      <c r="D19" s="58"/>
    </row>
    <row r="20" spans="1:4" ht="15" x14ac:dyDescent="0.25">
      <c r="A20" s="60"/>
      <c r="B20" s="48" t="s">
        <v>19</v>
      </c>
      <c r="C20" s="58"/>
      <c r="D20" s="58"/>
    </row>
    <row r="21" spans="1:4" ht="15" x14ac:dyDescent="0.25">
      <c r="A21" s="60"/>
      <c r="B21" s="48" t="s">
        <v>21</v>
      </c>
      <c r="C21" s="58"/>
      <c r="D21" s="58"/>
    </row>
    <row r="22" spans="1:4" ht="15" x14ac:dyDescent="0.25">
      <c r="A22" s="60"/>
      <c r="B22" s="48" t="s">
        <v>23</v>
      </c>
      <c r="C22" s="58"/>
      <c r="D22" s="58"/>
    </row>
    <row r="23" spans="1:4" ht="15" x14ac:dyDescent="0.25">
      <c r="A23" s="61"/>
      <c r="B23" s="48" t="s">
        <v>25</v>
      </c>
      <c r="C23" s="58"/>
      <c r="D23" s="58"/>
    </row>
    <row r="24" spans="1:4" ht="15" x14ac:dyDescent="0.25">
      <c r="A24" s="16"/>
      <c r="B24" s="17"/>
      <c r="C24" s="18"/>
      <c r="D24" s="39"/>
    </row>
    <row r="25" spans="1:4" ht="2.1" customHeight="1" x14ac:dyDescent="0.25">
      <c r="A25" s="1"/>
      <c r="B25" s="2"/>
      <c r="C25" s="3"/>
      <c r="D25" s="22"/>
    </row>
    <row r="26" spans="1:4" ht="15" x14ac:dyDescent="0.25">
      <c r="A26" s="23"/>
      <c r="B26" s="7" t="str">
        <f>UPPER("Layout and key characteristics")</f>
        <v>LAYOUT AND KEY CHARACTERISTICS</v>
      </c>
      <c r="C26" s="19" t="s">
        <v>3</v>
      </c>
      <c r="D26" s="19" t="s">
        <v>4</v>
      </c>
    </row>
    <row r="27" spans="1:4" ht="2.1" customHeight="1" x14ac:dyDescent="0.25">
      <c r="A27" s="23"/>
      <c r="B27" s="24"/>
      <c r="C27" s="25"/>
      <c r="D27" s="25"/>
    </row>
    <row r="28" spans="1:4" ht="15" x14ac:dyDescent="0.25">
      <c r="A28" s="23" t="s">
        <v>28</v>
      </c>
      <c r="B28" s="48" t="s">
        <v>29</v>
      </c>
      <c r="C28" s="54">
        <v>460</v>
      </c>
      <c r="D28" s="54">
        <f t="shared" ref="D28:D34" si="0">C28*1.2</f>
        <v>552</v>
      </c>
    </row>
    <row r="29" spans="1:4" ht="15" x14ac:dyDescent="0.25">
      <c r="A29" s="23" t="s">
        <v>31</v>
      </c>
      <c r="B29" s="48" t="s">
        <v>32</v>
      </c>
      <c r="C29" s="54">
        <v>5620</v>
      </c>
      <c r="D29" s="54">
        <f t="shared" si="0"/>
        <v>6744</v>
      </c>
    </row>
    <row r="30" spans="1:4" ht="15" x14ac:dyDescent="0.25">
      <c r="A30" s="23" t="s">
        <v>328</v>
      </c>
      <c r="B30" s="50" t="s">
        <v>369</v>
      </c>
      <c r="C30" s="54">
        <v>4920</v>
      </c>
      <c r="D30" s="54">
        <f t="shared" si="0"/>
        <v>5904</v>
      </c>
    </row>
    <row r="31" spans="1:4" ht="15" x14ac:dyDescent="0.25">
      <c r="A31" s="23" t="s">
        <v>329</v>
      </c>
      <c r="B31" s="50" t="s">
        <v>368</v>
      </c>
      <c r="C31" s="54">
        <v>6675</v>
      </c>
      <c r="D31" s="54">
        <f t="shared" si="0"/>
        <v>8010</v>
      </c>
    </row>
    <row r="32" spans="1:4" ht="15" x14ac:dyDescent="0.25">
      <c r="A32" s="23" t="s">
        <v>34</v>
      </c>
      <c r="B32" s="48" t="s">
        <v>359</v>
      </c>
      <c r="C32" s="54">
        <v>1690</v>
      </c>
      <c r="D32" s="54">
        <f t="shared" si="0"/>
        <v>2028</v>
      </c>
    </row>
    <row r="33" spans="1:4" ht="15" x14ac:dyDescent="0.25">
      <c r="A33" s="23" t="s">
        <v>362</v>
      </c>
      <c r="B33" s="48" t="s">
        <v>36</v>
      </c>
      <c r="C33" s="54">
        <v>14090</v>
      </c>
      <c r="D33" s="54">
        <f t="shared" si="0"/>
        <v>16908</v>
      </c>
    </row>
    <row r="34" spans="1:4" ht="30" x14ac:dyDescent="0.25">
      <c r="A34" s="23" t="s">
        <v>38</v>
      </c>
      <c r="B34" s="48" t="s">
        <v>39</v>
      </c>
      <c r="C34" s="54">
        <v>2850</v>
      </c>
      <c r="D34" s="54">
        <f t="shared" si="0"/>
        <v>3420</v>
      </c>
    </row>
    <row r="35" spans="1:4" ht="15" x14ac:dyDescent="0.25">
      <c r="A35" s="16"/>
      <c r="B35" s="17"/>
      <c r="C35" s="39"/>
      <c r="D35" s="39"/>
    </row>
    <row r="36" spans="1:4" ht="2.1" customHeight="1" x14ac:dyDescent="0.25">
      <c r="A36" s="1"/>
      <c r="B36" s="2"/>
      <c r="C36" s="22"/>
      <c r="D36" s="22"/>
    </row>
    <row r="37" spans="1:4" ht="15" x14ac:dyDescent="0.25">
      <c r="A37" s="59" t="s">
        <v>313</v>
      </c>
      <c r="B37" s="7" t="s">
        <v>41</v>
      </c>
      <c r="C37" s="19" t="s">
        <v>3</v>
      </c>
      <c r="D37" s="19" t="s">
        <v>4</v>
      </c>
    </row>
    <row r="38" spans="1:4" ht="2.1" customHeight="1" x14ac:dyDescent="0.25">
      <c r="A38" s="60"/>
      <c r="B38" s="20"/>
      <c r="C38" s="25"/>
      <c r="D38" s="25"/>
    </row>
    <row r="39" spans="1:4" ht="15" x14ac:dyDescent="0.25">
      <c r="A39" s="60"/>
      <c r="B39" s="48" t="s">
        <v>43</v>
      </c>
      <c r="C39" s="57">
        <v>14090</v>
      </c>
      <c r="D39" s="57">
        <f>C39*1.2</f>
        <v>16908</v>
      </c>
    </row>
    <row r="40" spans="1:4" ht="15" x14ac:dyDescent="0.25">
      <c r="A40" s="60"/>
      <c r="B40" s="48" t="s">
        <v>45</v>
      </c>
      <c r="C40" s="58"/>
      <c r="D40" s="58"/>
    </row>
    <row r="41" spans="1:4" ht="15" x14ac:dyDescent="0.25">
      <c r="A41" s="60"/>
      <c r="B41" s="48" t="s">
        <v>47</v>
      </c>
      <c r="C41" s="58"/>
      <c r="D41" s="58"/>
    </row>
    <row r="42" spans="1:4" ht="15" x14ac:dyDescent="0.25">
      <c r="A42" s="60"/>
      <c r="B42" s="48" t="s">
        <v>49</v>
      </c>
      <c r="C42" s="58"/>
      <c r="D42" s="58"/>
    </row>
    <row r="43" spans="1:4" ht="15" x14ac:dyDescent="0.25">
      <c r="A43" s="60"/>
      <c r="B43" s="48" t="s">
        <v>51</v>
      </c>
      <c r="C43" s="58"/>
      <c r="D43" s="58"/>
    </row>
    <row r="44" spans="1:4" ht="15" x14ac:dyDescent="0.25">
      <c r="A44" s="60"/>
      <c r="B44" s="48" t="s">
        <v>360</v>
      </c>
      <c r="C44" s="58"/>
      <c r="D44" s="58"/>
    </row>
    <row r="45" spans="1:4" ht="15" x14ac:dyDescent="0.25">
      <c r="A45" s="60"/>
      <c r="B45" s="48" t="s">
        <v>54</v>
      </c>
      <c r="C45" s="58"/>
      <c r="D45" s="58"/>
    </row>
    <row r="46" spans="1:4" ht="15" x14ac:dyDescent="0.25">
      <c r="A46" s="61"/>
      <c r="B46" s="49" t="s">
        <v>347</v>
      </c>
      <c r="C46" s="58"/>
      <c r="D46" s="58"/>
    </row>
    <row r="47" spans="1:4" ht="15" x14ac:dyDescent="0.25">
      <c r="A47" s="60"/>
      <c r="B47" s="48" t="s">
        <v>56</v>
      </c>
      <c r="C47" s="58"/>
      <c r="D47" s="58"/>
    </row>
    <row r="48" spans="1:4" ht="15" x14ac:dyDescent="0.25">
      <c r="A48" s="60"/>
      <c r="B48" s="48" t="s">
        <v>58</v>
      </c>
      <c r="C48" s="58"/>
      <c r="D48" s="58"/>
    </row>
    <row r="49" spans="1:4" ht="15" x14ac:dyDescent="0.25">
      <c r="A49" s="60"/>
      <c r="B49" s="48" t="s">
        <v>60</v>
      </c>
      <c r="C49" s="58"/>
      <c r="D49" s="58"/>
    </row>
    <row r="50" spans="1:4" ht="15" x14ac:dyDescent="0.25">
      <c r="A50" s="60"/>
      <c r="B50" s="48" t="s">
        <v>62</v>
      </c>
      <c r="C50" s="58"/>
      <c r="D50" s="58"/>
    </row>
    <row r="51" spans="1:4" ht="15" x14ac:dyDescent="0.25">
      <c r="A51" s="60"/>
      <c r="B51" s="48" t="s">
        <v>64</v>
      </c>
      <c r="C51" s="58"/>
      <c r="D51" s="58"/>
    </row>
    <row r="52" spans="1:4" ht="15" x14ac:dyDescent="0.25">
      <c r="A52" s="60"/>
      <c r="B52" s="48" t="s">
        <v>66</v>
      </c>
      <c r="C52" s="58"/>
      <c r="D52" s="58"/>
    </row>
    <row r="53" spans="1:4" ht="15" x14ac:dyDescent="0.25">
      <c r="A53" s="60"/>
      <c r="B53" s="48" t="s">
        <v>378</v>
      </c>
      <c r="C53" s="58"/>
      <c r="D53" s="58"/>
    </row>
    <row r="54" spans="1:4" ht="15" x14ac:dyDescent="0.25">
      <c r="A54" s="60"/>
      <c r="B54" s="48" t="s">
        <v>68</v>
      </c>
      <c r="C54" s="58"/>
      <c r="D54" s="58"/>
    </row>
    <row r="55" spans="1:4" ht="15" x14ac:dyDescent="0.25">
      <c r="A55" s="61"/>
      <c r="B55" s="48" t="s">
        <v>70</v>
      </c>
      <c r="C55" s="58"/>
      <c r="D55" s="58"/>
    </row>
    <row r="56" spans="1:4" ht="15" x14ac:dyDescent="0.25">
      <c r="A56" s="16"/>
      <c r="B56" s="17"/>
      <c r="C56" s="39"/>
      <c r="D56" s="39"/>
    </row>
    <row r="57" spans="1:4" ht="2.1" customHeight="1" x14ac:dyDescent="0.25">
      <c r="A57" s="1"/>
      <c r="B57" s="2"/>
      <c r="C57" s="22"/>
      <c r="D57" s="22"/>
    </row>
    <row r="58" spans="1:4" ht="15" x14ac:dyDescent="0.25">
      <c r="A58" s="59" t="s">
        <v>314</v>
      </c>
      <c r="B58" s="7" t="s">
        <v>72</v>
      </c>
      <c r="C58" s="19" t="s">
        <v>3</v>
      </c>
      <c r="D58" s="19" t="s">
        <v>4</v>
      </c>
    </row>
    <row r="59" spans="1:4" ht="2.1" customHeight="1" x14ac:dyDescent="0.25">
      <c r="A59" s="60"/>
      <c r="B59" s="26"/>
      <c r="C59" s="25"/>
      <c r="D59" s="25"/>
    </row>
    <row r="60" spans="1:4" ht="45" x14ac:dyDescent="0.25">
      <c r="A60" s="60"/>
      <c r="B60" s="41" t="s">
        <v>375</v>
      </c>
      <c r="C60" s="57">
        <v>10570</v>
      </c>
      <c r="D60" s="57">
        <f>1.2*C60</f>
        <v>12684</v>
      </c>
    </row>
    <row r="61" spans="1:4" ht="15" x14ac:dyDescent="0.25">
      <c r="A61" s="60"/>
      <c r="B61" s="41" t="s">
        <v>74</v>
      </c>
      <c r="C61" s="58"/>
      <c r="D61" s="58"/>
    </row>
    <row r="62" spans="1:4" ht="15" x14ac:dyDescent="0.25">
      <c r="A62" s="60"/>
      <c r="B62" s="41" t="s">
        <v>76</v>
      </c>
      <c r="C62" s="58"/>
      <c r="D62" s="58"/>
    </row>
    <row r="63" spans="1:4" ht="15" x14ac:dyDescent="0.25">
      <c r="A63" s="60"/>
      <c r="B63" s="41" t="s">
        <v>379</v>
      </c>
      <c r="C63" s="58"/>
      <c r="D63" s="58"/>
    </row>
    <row r="64" spans="1:4" ht="15" x14ac:dyDescent="0.25">
      <c r="A64" s="60"/>
      <c r="B64" s="41" t="s">
        <v>380</v>
      </c>
      <c r="C64" s="58"/>
      <c r="D64" s="58"/>
    </row>
    <row r="65" spans="1:4" ht="15" x14ac:dyDescent="0.25">
      <c r="A65" s="16"/>
      <c r="B65" s="44"/>
      <c r="C65" s="45"/>
      <c r="D65" s="45"/>
    </row>
    <row r="66" spans="1:4" ht="2.1" customHeight="1" x14ac:dyDescent="0.25">
      <c r="A66" s="1"/>
      <c r="B66" s="27"/>
      <c r="C66" s="22"/>
      <c r="D66" s="22"/>
    </row>
    <row r="67" spans="1:4" ht="15" x14ac:dyDescent="0.25">
      <c r="A67" s="59" t="s">
        <v>78</v>
      </c>
      <c r="B67" s="7" t="s">
        <v>79</v>
      </c>
      <c r="C67" s="19" t="s">
        <v>3</v>
      </c>
      <c r="D67" s="19" t="s">
        <v>4</v>
      </c>
    </row>
    <row r="68" spans="1:4" ht="2.1" customHeight="1" x14ac:dyDescent="0.25">
      <c r="A68" s="60"/>
      <c r="B68" s="26"/>
      <c r="C68" s="25"/>
      <c r="D68" s="25"/>
    </row>
    <row r="69" spans="1:4" ht="15" x14ac:dyDescent="0.25">
      <c r="A69" s="60"/>
      <c r="B69" s="41" t="s">
        <v>81</v>
      </c>
      <c r="C69" s="57">
        <v>14795</v>
      </c>
      <c r="D69" s="57">
        <f>C69*1.2</f>
        <v>17754</v>
      </c>
    </row>
    <row r="70" spans="1:4" ht="15" x14ac:dyDescent="0.25">
      <c r="A70" s="60"/>
      <c r="B70" s="41" t="s">
        <v>311</v>
      </c>
      <c r="C70" s="58"/>
      <c r="D70" s="58"/>
    </row>
    <row r="71" spans="1:4" ht="15" x14ac:dyDescent="0.25">
      <c r="A71" s="60"/>
      <c r="B71" s="41" t="s">
        <v>82</v>
      </c>
      <c r="C71" s="58"/>
      <c r="D71" s="58"/>
    </row>
    <row r="72" spans="1:4" ht="15" x14ac:dyDescent="0.25">
      <c r="A72" s="60"/>
      <c r="B72" s="41" t="s">
        <v>361</v>
      </c>
      <c r="C72" s="58"/>
      <c r="D72" s="58"/>
    </row>
    <row r="73" spans="1:4" ht="15" x14ac:dyDescent="0.25">
      <c r="A73" s="60"/>
      <c r="B73" s="41" t="s">
        <v>85</v>
      </c>
      <c r="C73" s="58"/>
      <c r="D73" s="58"/>
    </row>
    <row r="74" spans="1:4" ht="15" x14ac:dyDescent="0.25">
      <c r="A74" s="60"/>
      <c r="B74" s="41" t="s">
        <v>87</v>
      </c>
      <c r="C74" s="58"/>
      <c r="D74" s="58"/>
    </row>
    <row r="75" spans="1:4" ht="15" x14ac:dyDescent="0.25">
      <c r="A75" s="60"/>
      <c r="B75" s="41" t="s">
        <v>89</v>
      </c>
      <c r="C75" s="58"/>
      <c r="D75" s="58"/>
    </row>
    <row r="76" spans="1:4" ht="15" x14ac:dyDescent="0.25">
      <c r="A76" s="60"/>
      <c r="B76" s="41" t="s">
        <v>91</v>
      </c>
      <c r="C76" s="58"/>
      <c r="D76" s="58"/>
    </row>
    <row r="77" spans="1:4" ht="15" x14ac:dyDescent="0.25">
      <c r="A77" s="61"/>
      <c r="B77" s="41" t="s">
        <v>93</v>
      </c>
      <c r="C77" s="58"/>
      <c r="D77" s="58"/>
    </row>
    <row r="78" spans="1:4" ht="15" x14ac:dyDescent="0.25">
      <c r="A78" s="16"/>
      <c r="B78" s="28"/>
      <c r="C78" s="39"/>
      <c r="D78" s="39"/>
    </row>
    <row r="79" spans="1:4" ht="2.1" customHeight="1" x14ac:dyDescent="0.25">
      <c r="A79" s="1"/>
      <c r="B79" s="27"/>
      <c r="C79" s="22"/>
      <c r="D79" s="22"/>
    </row>
    <row r="80" spans="1:4" ht="15" x14ac:dyDescent="0.25">
      <c r="A80" s="59" t="s">
        <v>95</v>
      </c>
      <c r="B80" s="7" t="s">
        <v>96</v>
      </c>
      <c r="C80" s="19" t="s">
        <v>3</v>
      </c>
      <c r="D80" s="19" t="s">
        <v>4</v>
      </c>
    </row>
    <row r="81" spans="1:4" ht="2.1" customHeight="1" x14ac:dyDescent="0.25">
      <c r="A81" s="60"/>
      <c r="B81" s="26"/>
      <c r="C81" s="29"/>
      <c r="D81" s="29"/>
    </row>
    <row r="82" spans="1:4" ht="15" x14ac:dyDescent="0.25">
      <c r="A82" s="60"/>
      <c r="B82" s="41" t="s">
        <v>98</v>
      </c>
      <c r="C82" s="57">
        <v>10325</v>
      </c>
      <c r="D82" s="57">
        <f>1.2*C82</f>
        <v>12390</v>
      </c>
    </row>
    <row r="83" spans="1:4" ht="15" x14ac:dyDescent="0.25">
      <c r="A83" s="60"/>
      <c r="B83" s="41" t="s">
        <v>100</v>
      </c>
      <c r="C83" s="62"/>
      <c r="D83" s="58"/>
    </row>
    <row r="84" spans="1:4" ht="15" x14ac:dyDescent="0.25">
      <c r="A84" s="61"/>
      <c r="B84" s="41" t="s">
        <v>305</v>
      </c>
      <c r="C84" s="58"/>
      <c r="D84" s="58"/>
    </row>
    <row r="85" spans="1:4" ht="15" x14ac:dyDescent="0.25">
      <c r="A85" s="30"/>
      <c r="B85" s="28"/>
      <c r="C85" s="39"/>
      <c r="D85" s="39"/>
    </row>
    <row r="86" spans="1:4" ht="2.1" customHeight="1" x14ac:dyDescent="0.25">
      <c r="A86" s="23"/>
      <c r="B86" s="27"/>
      <c r="C86" s="22"/>
      <c r="D86" s="22"/>
    </row>
    <row r="87" spans="1:4" ht="15" x14ac:dyDescent="0.25">
      <c r="A87" s="59" t="s">
        <v>102</v>
      </c>
      <c r="B87" s="7" t="s">
        <v>103</v>
      </c>
      <c r="C87" s="19" t="s">
        <v>3</v>
      </c>
      <c r="D87" s="19" t="s">
        <v>4</v>
      </c>
    </row>
    <row r="88" spans="1:4" ht="2.1" customHeight="1" x14ac:dyDescent="0.25">
      <c r="A88" s="60"/>
      <c r="B88" s="26"/>
      <c r="C88" s="25"/>
      <c r="D88" s="25"/>
    </row>
    <row r="89" spans="1:4" ht="15" x14ac:dyDescent="0.25">
      <c r="A89" s="60"/>
      <c r="B89" s="41" t="s">
        <v>105</v>
      </c>
      <c r="C89" s="57">
        <v>13050</v>
      </c>
      <c r="D89" s="57">
        <f>1.2*C89</f>
        <v>15660</v>
      </c>
    </row>
    <row r="90" spans="1:4" ht="15" x14ac:dyDescent="0.25">
      <c r="A90" s="60"/>
      <c r="B90" s="41" t="s">
        <v>100</v>
      </c>
      <c r="C90" s="58"/>
      <c r="D90" s="58"/>
    </row>
    <row r="91" spans="1:4" ht="15" x14ac:dyDescent="0.25">
      <c r="A91" s="60"/>
      <c r="B91" s="41" t="s">
        <v>307</v>
      </c>
      <c r="C91" s="58"/>
      <c r="D91" s="58"/>
    </row>
    <row r="92" spans="1:4" ht="15" x14ac:dyDescent="0.25">
      <c r="A92" s="60"/>
      <c r="B92" s="41" t="s">
        <v>107</v>
      </c>
      <c r="C92" s="58"/>
      <c r="D92" s="58"/>
    </row>
    <row r="93" spans="1:4" ht="15" x14ac:dyDescent="0.25">
      <c r="A93" s="60"/>
      <c r="B93" s="41" t="s">
        <v>109</v>
      </c>
      <c r="C93" s="58"/>
      <c r="D93" s="58"/>
    </row>
    <row r="94" spans="1:4" ht="15" x14ac:dyDescent="0.25">
      <c r="A94" s="61"/>
      <c r="B94" s="41" t="s">
        <v>111</v>
      </c>
      <c r="C94" s="58"/>
      <c r="D94" s="58"/>
    </row>
    <row r="95" spans="1:4" ht="15" x14ac:dyDescent="0.25">
      <c r="A95" s="30"/>
      <c r="B95" s="28"/>
      <c r="C95" s="39"/>
      <c r="D95" s="39"/>
    </row>
    <row r="96" spans="1:4" ht="2.1" customHeight="1" x14ac:dyDescent="0.25">
      <c r="A96" s="23"/>
      <c r="B96" s="27"/>
      <c r="C96" s="22"/>
      <c r="D96" s="22"/>
    </row>
    <row r="97" spans="1:4" ht="15" x14ac:dyDescent="0.25">
      <c r="A97" s="59" t="s">
        <v>113</v>
      </c>
      <c r="B97" s="7" t="s">
        <v>114</v>
      </c>
      <c r="C97" s="19" t="s">
        <v>3</v>
      </c>
      <c r="D97" s="19" t="s">
        <v>4</v>
      </c>
    </row>
    <row r="98" spans="1:4" ht="2.1" customHeight="1" x14ac:dyDescent="0.25">
      <c r="A98" s="60"/>
      <c r="B98" s="26"/>
      <c r="C98" s="25"/>
      <c r="D98" s="25"/>
    </row>
    <row r="99" spans="1:4" ht="15" x14ac:dyDescent="0.25">
      <c r="A99" s="61"/>
      <c r="B99" s="41" t="s">
        <v>116</v>
      </c>
      <c r="C99" s="54">
        <v>3170</v>
      </c>
      <c r="D99" s="54">
        <f>1.2*C99</f>
        <v>3804</v>
      </c>
    </row>
    <row r="100" spans="1:4" ht="15" x14ac:dyDescent="0.25">
      <c r="A100" s="30"/>
      <c r="B100" s="44"/>
      <c r="C100" s="45"/>
      <c r="D100" s="45"/>
    </row>
    <row r="101" spans="1:4" ht="2.1" customHeight="1" x14ac:dyDescent="0.25">
      <c r="A101" s="23"/>
      <c r="B101" s="27"/>
      <c r="C101" s="22"/>
      <c r="D101" s="22"/>
    </row>
    <row r="102" spans="1:4" ht="15" x14ac:dyDescent="0.25">
      <c r="A102" s="59" t="s">
        <v>118</v>
      </c>
      <c r="B102" s="7" t="s">
        <v>119</v>
      </c>
      <c r="C102" s="19" t="s">
        <v>3</v>
      </c>
      <c r="D102" s="19" t="s">
        <v>4</v>
      </c>
    </row>
    <row r="103" spans="1:4" ht="2.1" customHeight="1" x14ac:dyDescent="0.25">
      <c r="A103" s="60"/>
      <c r="B103" s="26"/>
      <c r="C103" s="25"/>
      <c r="D103" s="25"/>
    </row>
    <row r="104" spans="1:4" ht="15" x14ac:dyDescent="0.25">
      <c r="A104" s="60"/>
      <c r="B104" s="41" t="s">
        <v>121</v>
      </c>
      <c r="C104" s="57">
        <v>2900</v>
      </c>
      <c r="D104" s="57">
        <f>1.2*C104</f>
        <v>3480</v>
      </c>
    </row>
    <row r="105" spans="1:4" ht="15" x14ac:dyDescent="0.25">
      <c r="A105" s="60"/>
      <c r="B105" s="41" t="s">
        <v>123</v>
      </c>
      <c r="C105" s="62"/>
      <c r="D105" s="58"/>
    </row>
    <row r="106" spans="1:4" ht="15" x14ac:dyDescent="0.25">
      <c r="A106" s="61"/>
      <c r="B106" s="41" t="s">
        <v>309</v>
      </c>
      <c r="C106" s="58"/>
      <c r="D106" s="58"/>
    </row>
    <row r="107" spans="1:4" ht="15" x14ac:dyDescent="0.25">
      <c r="A107" s="30"/>
      <c r="B107" s="28"/>
      <c r="C107" s="39"/>
      <c r="D107" s="39"/>
    </row>
    <row r="108" spans="1:4" ht="2.1" customHeight="1" x14ac:dyDescent="0.25">
      <c r="A108" s="23"/>
      <c r="B108" s="27"/>
      <c r="C108" s="22"/>
      <c r="D108" s="22"/>
    </row>
    <row r="109" spans="1:4" ht="15" x14ac:dyDescent="0.25">
      <c r="A109" s="23"/>
      <c r="B109" s="7" t="s">
        <v>125</v>
      </c>
      <c r="C109" s="19" t="s">
        <v>3</v>
      </c>
      <c r="D109" s="19" t="s">
        <v>4</v>
      </c>
    </row>
    <row r="110" spans="1:4" ht="2.1" customHeight="1" x14ac:dyDescent="0.25">
      <c r="A110" s="23"/>
      <c r="B110" s="26"/>
      <c r="C110" s="31"/>
      <c r="D110" s="31"/>
    </row>
    <row r="111" spans="1:4" ht="15" x14ac:dyDescent="0.25">
      <c r="A111" s="23" t="s">
        <v>127</v>
      </c>
      <c r="B111" s="41" t="s">
        <v>128</v>
      </c>
      <c r="C111" s="54">
        <v>1395</v>
      </c>
      <c r="D111" s="54">
        <f t="shared" ref="D111:D112" si="1">1.2*C111</f>
        <v>1674</v>
      </c>
    </row>
    <row r="112" spans="1:4" ht="15" x14ac:dyDescent="0.25">
      <c r="A112" s="23" t="s">
        <v>130</v>
      </c>
      <c r="B112" s="41" t="s">
        <v>131</v>
      </c>
      <c r="C112" s="54">
        <v>2350</v>
      </c>
      <c r="D112" s="54">
        <f t="shared" si="1"/>
        <v>2820</v>
      </c>
    </row>
    <row r="113" spans="1:4" ht="15" x14ac:dyDescent="0.25">
      <c r="A113" s="30"/>
      <c r="B113" s="28"/>
      <c r="C113" s="39"/>
      <c r="D113" s="39"/>
    </row>
    <row r="114" spans="1:4" ht="2.1" customHeight="1" x14ac:dyDescent="0.25">
      <c r="A114" s="23"/>
      <c r="B114" s="27"/>
      <c r="C114" s="22"/>
      <c r="D114" s="22"/>
    </row>
    <row r="115" spans="1:4" ht="15" x14ac:dyDescent="0.25">
      <c r="A115" s="23"/>
      <c r="B115" s="7" t="s">
        <v>133</v>
      </c>
      <c r="C115" s="19" t="s">
        <v>3</v>
      </c>
      <c r="D115" s="19" t="s">
        <v>4</v>
      </c>
    </row>
    <row r="116" spans="1:4" ht="2.1" customHeight="1" x14ac:dyDescent="0.25">
      <c r="A116" s="23"/>
      <c r="B116" s="26"/>
      <c r="C116" s="31"/>
      <c r="D116" s="31"/>
    </row>
    <row r="117" spans="1:4" ht="15" x14ac:dyDescent="0.25">
      <c r="A117" s="23" t="s">
        <v>135</v>
      </c>
      <c r="B117" s="41" t="s">
        <v>318</v>
      </c>
      <c r="C117" s="54">
        <v>2570</v>
      </c>
      <c r="D117" s="54">
        <f t="shared" ref="D117" si="2">1.2*C117</f>
        <v>3084</v>
      </c>
    </row>
    <row r="118" spans="1:4" ht="15" x14ac:dyDescent="0.25">
      <c r="A118" s="30"/>
      <c r="B118" s="28"/>
      <c r="C118" s="39"/>
      <c r="D118" s="39"/>
    </row>
    <row r="119" spans="1:4" ht="2.1" customHeight="1" x14ac:dyDescent="0.25">
      <c r="A119" s="23"/>
      <c r="B119" s="27"/>
      <c r="C119" s="22"/>
      <c r="D119" s="22"/>
    </row>
    <row r="120" spans="1:4" ht="15" x14ac:dyDescent="0.25">
      <c r="A120" s="23"/>
      <c r="B120" s="7" t="s">
        <v>136</v>
      </c>
      <c r="C120" s="19" t="s">
        <v>3</v>
      </c>
      <c r="D120" s="19" t="s">
        <v>4</v>
      </c>
    </row>
    <row r="121" spans="1:4" ht="2.1" customHeight="1" x14ac:dyDescent="0.25">
      <c r="A121" s="23"/>
      <c r="B121" s="26"/>
      <c r="C121" s="31"/>
      <c r="D121" s="31"/>
    </row>
    <row r="122" spans="1:4" ht="15" x14ac:dyDescent="0.25">
      <c r="A122" s="23" t="s">
        <v>138</v>
      </c>
      <c r="B122" s="41" t="s">
        <v>139</v>
      </c>
      <c r="C122" s="54">
        <v>3700</v>
      </c>
      <c r="D122" s="54">
        <f t="shared" ref="D122:D130" si="3">1.2*C122</f>
        <v>4440</v>
      </c>
    </row>
    <row r="123" spans="1:4" ht="15" x14ac:dyDescent="0.25">
      <c r="A123" s="23" t="s">
        <v>141</v>
      </c>
      <c r="B123" s="41" t="s">
        <v>142</v>
      </c>
      <c r="C123" s="54">
        <v>6200</v>
      </c>
      <c r="D123" s="54">
        <f t="shared" si="3"/>
        <v>7440</v>
      </c>
    </row>
    <row r="124" spans="1:4" ht="15" x14ac:dyDescent="0.25">
      <c r="A124" s="23" t="s">
        <v>144</v>
      </c>
      <c r="B124" s="41" t="s">
        <v>145</v>
      </c>
      <c r="C124" s="54">
        <v>8732</v>
      </c>
      <c r="D124" s="54">
        <f t="shared" si="3"/>
        <v>10478.4</v>
      </c>
    </row>
    <row r="125" spans="1:4" ht="15" x14ac:dyDescent="0.25">
      <c r="A125" s="23" t="s">
        <v>147</v>
      </c>
      <c r="B125" s="41" t="s">
        <v>148</v>
      </c>
      <c r="C125" s="54">
        <v>4750</v>
      </c>
      <c r="D125" s="54">
        <f t="shared" si="3"/>
        <v>5700</v>
      </c>
    </row>
    <row r="126" spans="1:4" ht="30" x14ac:dyDescent="0.25">
      <c r="A126" s="23" t="s">
        <v>150</v>
      </c>
      <c r="B126" s="41" t="s">
        <v>151</v>
      </c>
      <c r="C126" s="54">
        <v>4750</v>
      </c>
      <c r="D126" s="54">
        <f t="shared" si="3"/>
        <v>5700</v>
      </c>
    </row>
    <row r="127" spans="1:4" ht="15" x14ac:dyDescent="0.25">
      <c r="A127" s="23" t="s">
        <v>153</v>
      </c>
      <c r="B127" s="41" t="s">
        <v>154</v>
      </c>
      <c r="C127" s="54">
        <v>1800</v>
      </c>
      <c r="D127" s="54">
        <f t="shared" si="3"/>
        <v>2160</v>
      </c>
    </row>
    <row r="128" spans="1:4" ht="15" x14ac:dyDescent="0.25">
      <c r="A128" s="23" t="s">
        <v>156</v>
      </c>
      <c r="B128" s="41" t="s">
        <v>157</v>
      </c>
      <c r="C128" s="54">
        <v>820</v>
      </c>
      <c r="D128" s="54">
        <f t="shared" si="3"/>
        <v>984</v>
      </c>
    </row>
    <row r="129" spans="1:4" ht="15" x14ac:dyDescent="0.25">
      <c r="A129" s="23" t="s">
        <v>159</v>
      </c>
      <c r="B129" s="41" t="s">
        <v>160</v>
      </c>
      <c r="C129" s="54">
        <v>1365</v>
      </c>
      <c r="D129" s="54">
        <f t="shared" si="3"/>
        <v>1638</v>
      </c>
    </row>
    <row r="130" spans="1:4" ht="15" x14ac:dyDescent="0.25">
      <c r="A130" s="23" t="s">
        <v>162</v>
      </c>
      <c r="B130" s="41" t="s">
        <v>163</v>
      </c>
      <c r="C130" s="54">
        <v>825</v>
      </c>
      <c r="D130" s="54">
        <f t="shared" si="3"/>
        <v>990</v>
      </c>
    </row>
    <row r="131" spans="1:4" ht="15" x14ac:dyDescent="0.25">
      <c r="A131" s="30"/>
      <c r="B131" s="28"/>
      <c r="C131" s="39"/>
      <c r="D131" s="39"/>
    </row>
    <row r="132" spans="1:4" ht="2.1" customHeight="1" x14ac:dyDescent="0.25">
      <c r="A132" s="23"/>
      <c r="B132" s="27"/>
      <c r="C132" s="22"/>
      <c r="D132" s="22"/>
    </row>
    <row r="133" spans="1:4" ht="15" x14ac:dyDescent="0.25">
      <c r="A133" s="23"/>
      <c r="B133" s="7" t="s">
        <v>165</v>
      </c>
      <c r="C133" s="19" t="s">
        <v>3</v>
      </c>
      <c r="D133" s="19" t="s">
        <v>4</v>
      </c>
    </row>
    <row r="134" spans="1:4" ht="2.1" customHeight="1" x14ac:dyDescent="0.25">
      <c r="A134" s="23"/>
      <c r="B134" s="26"/>
      <c r="C134" s="31"/>
      <c r="D134" s="31"/>
    </row>
    <row r="135" spans="1:4" ht="15" x14ac:dyDescent="0.25">
      <c r="A135" s="23" t="s">
        <v>167</v>
      </c>
      <c r="B135" s="41" t="s">
        <v>168</v>
      </c>
      <c r="C135" s="54">
        <v>17620</v>
      </c>
      <c r="D135" s="54">
        <f t="shared" ref="D135:D150" si="4">1.2*C135</f>
        <v>21144</v>
      </c>
    </row>
    <row r="136" spans="1:4" ht="15" x14ac:dyDescent="0.25">
      <c r="A136" s="23" t="s">
        <v>170</v>
      </c>
      <c r="B136" s="41" t="s">
        <v>363</v>
      </c>
      <c r="C136" s="47">
        <v>3400</v>
      </c>
      <c r="D136" s="47">
        <f t="shared" si="4"/>
        <v>4080</v>
      </c>
    </row>
    <row r="137" spans="1:4" ht="15" x14ac:dyDescent="0.25">
      <c r="A137" s="23" t="s">
        <v>339</v>
      </c>
      <c r="B137" s="41" t="s">
        <v>172</v>
      </c>
      <c r="C137" s="47">
        <v>1020</v>
      </c>
      <c r="D137" s="47">
        <f t="shared" si="4"/>
        <v>1224</v>
      </c>
    </row>
    <row r="138" spans="1:4" ht="15" x14ac:dyDescent="0.25">
      <c r="A138" s="23" t="s">
        <v>174</v>
      </c>
      <c r="B138" s="41" t="s">
        <v>175</v>
      </c>
      <c r="C138" s="47">
        <v>16870</v>
      </c>
      <c r="D138" s="47">
        <f t="shared" si="4"/>
        <v>20244</v>
      </c>
    </row>
    <row r="139" spans="1:4" ht="30" x14ac:dyDescent="0.25">
      <c r="A139" s="23" t="s">
        <v>177</v>
      </c>
      <c r="B139" s="41" t="s">
        <v>364</v>
      </c>
      <c r="C139" s="47">
        <v>5100</v>
      </c>
      <c r="D139" s="47">
        <f t="shared" si="4"/>
        <v>6120</v>
      </c>
    </row>
    <row r="140" spans="1:4" ht="15" x14ac:dyDescent="0.25">
      <c r="A140" s="23" t="s">
        <v>338</v>
      </c>
      <c r="B140" s="41" t="s">
        <v>180</v>
      </c>
      <c r="C140" s="47">
        <v>520</v>
      </c>
      <c r="D140" s="47">
        <f t="shared" si="4"/>
        <v>624</v>
      </c>
    </row>
    <row r="141" spans="1:4" ht="15" x14ac:dyDescent="0.25">
      <c r="A141" s="23" t="s">
        <v>179</v>
      </c>
      <c r="B141" s="41" t="s">
        <v>182</v>
      </c>
      <c r="C141" s="47">
        <v>520</v>
      </c>
      <c r="D141" s="47">
        <f t="shared" si="4"/>
        <v>624</v>
      </c>
    </row>
    <row r="142" spans="1:4" ht="15" x14ac:dyDescent="0.25">
      <c r="A142" s="23" t="s">
        <v>184</v>
      </c>
      <c r="B142" s="41" t="s">
        <v>185</v>
      </c>
      <c r="C142" s="47">
        <v>600</v>
      </c>
      <c r="D142" s="47">
        <f t="shared" si="4"/>
        <v>720</v>
      </c>
    </row>
    <row r="143" spans="1:4" ht="15" x14ac:dyDescent="0.25">
      <c r="A143" s="23" t="s">
        <v>187</v>
      </c>
      <c r="B143" s="41" t="s">
        <v>188</v>
      </c>
      <c r="C143" s="47">
        <v>3000</v>
      </c>
      <c r="D143" s="47">
        <f t="shared" si="4"/>
        <v>3600</v>
      </c>
    </row>
    <row r="144" spans="1:4" ht="15" x14ac:dyDescent="0.25">
      <c r="A144" s="23" t="s">
        <v>190</v>
      </c>
      <c r="B144" s="41" t="s">
        <v>325</v>
      </c>
      <c r="C144" s="47">
        <v>4135</v>
      </c>
      <c r="D144" s="47">
        <f t="shared" si="4"/>
        <v>4962</v>
      </c>
    </row>
    <row r="145" spans="1:4" ht="15" x14ac:dyDescent="0.25">
      <c r="A145" s="23" t="s">
        <v>191</v>
      </c>
      <c r="B145" s="41" t="s">
        <v>381</v>
      </c>
      <c r="C145" s="47">
        <v>3245</v>
      </c>
      <c r="D145" s="47">
        <f t="shared" si="4"/>
        <v>3894</v>
      </c>
    </row>
    <row r="146" spans="1:4" ht="15" x14ac:dyDescent="0.25">
      <c r="A146" s="23" t="s">
        <v>192</v>
      </c>
      <c r="B146" s="41" t="s">
        <v>193</v>
      </c>
      <c r="C146" s="47">
        <v>1430</v>
      </c>
      <c r="D146" s="47">
        <f t="shared" si="4"/>
        <v>1716</v>
      </c>
    </row>
    <row r="147" spans="1:4" ht="15" x14ac:dyDescent="0.25">
      <c r="A147" s="23" t="s">
        <v>195</v>
      </c>
      <c r="B147" s="41" t="s">
        <v>196</v>
      </c>
      <c r="C147" s="47">
        <v>2450</v>
      </c>
      <c r="D147" s="47">
        <f t="shared" si="4"/>
        <v>2940</v>
      </c>
    </row>
    <row r="148" spans="1:4" ht="15" x14ac:dyDescent="0.25">
      <c r="A148" s="23" t="s">
        <v>198</v>
      </c>
      <c r="B148" s="41" t="s">
        <v>199</v>
      </c>
      <c r="C148" s="47">
        <v>2450</v>
      </c>
      <c r="D148" s="47">
        <f t="shared" si="4"/>
        <v>2940</v>
      </c>
    </row>
    <row r="149" spans="1:4" ht="15" x14ac:dyDescent="0.25">
      <c r="A149" s="23" t="s">
        <v>201</v>
      </c>
      <c r="B149" s="41" t="s">
        <v>327</v>
      </c>
      <c r="C149" s="47">
        <v>1120</v>
      </c>
      <c r="D149" s="47">
        <f t="shared" si="4"/>
        <v>1344</v>
      </c>
    </row>
    <row r="150" spans="1:4" ht="15" x14ac:dyDescent="0.25">
      <c r="A150" s="23" t="s">
        <v>202</v>
      </c>
      <c r="B150" s="41" t="s">
        <v>203</v>
      </c>
      <c r="C150" s="47">
        <v>2165</v>
      </c>
      <c r="D150" s="47">
        <f t="shared" si="4"/>
        <v>2598</v>
      </c>
    </row>
    <row r="151" spans="1:4" ht="15" x14ac:dyDescent="0.25">
      <c r="A151" s="30"/>
      <c r="B151" s="28"/>
      <c r="C151" s="39"/>
      <c r="D151" s="39"/>
    </row>
    <row r="152" spans="1:4" ht="2.1" customHeight="1" x14ac:dyDescent="0.25">
      <c r="A152" s="23"/>
      <c r="B152" s="27"/>
      <c r="C152" s="22"/>
      <c r="D152" s="22"/>
    </row>
    <row r="153" spans="1:4" ht="15" x14ac:dyDescent="0.25">
      <c r="A153" s="23"/>
      <c r="B153" s="7" t="s">
        <v>205</v>
      </c>
      <c r="C153" s="19" t="s">
        <v>3</v>
      </c>
      <c r="D153" s="19" t="s">
        <v>4</v>
      </c>
    </row>
    <row r="154" spans="1:4" ht="2.1" customHeight="1" x14ac:dyDescent="0.25">
      <c r="A154" s="23"/>
      <c r="B154" s="20"/>
      <c r="C154" s="31"/>
      <c r="D154" s="31"/>
    </row>
    <row r="155" spans="1:4" ht="30" x14ac:dyDescent="0.25">
      <c r="A155" s="23" t="s">
        <v>207</v>
      </c>
      <c r="B155" s="41" t="s">
        <v>208</v>
      </c>
      <c r="C155" s="54">
        <v>885</v>
      </c>
      <c r="D155" s="54">
        <f t="shared" ref="D155:D164" si="5">1.2*C155</f>
        <v>1062</v>
      </c>
    </row>
    <row r="156" spans="1:4" ht="15" x14ac:dyDescent="0.25">
      <c r="A156" s="23" t="s">
        <v>210</v>
      </c>
      <c r="B156" s="41" t="s">
        <v>211</v>
      </c>
      <c r="C156" s="54">
        <v>1390</v>
      </c>
      <c r="D156" s="54">
        <f t="shared" si="5"/>
        <v>1668</v>
      </c>
    </row>
    <row r="157" spans="1:4" ht="15" x14ac:dyDescent="0.25">
      <c r="A157" s="23" t="s">
        <v>213</v>
      </c>
      <c r="B157" s="41" t="s">
        <v>304</v>
      </c>
      <c r="C157" s="54">
        <v>1415</v>
      </c>
      <c r="D157" s="54">
        <f t="shared" si="5"/>
        <v>1698</v>
      </c>
    </row>
    <row r="158" spans="1:4" ht="15" x14ac:dyDescent="0.25">
      <c r="A158" s="23" t="s">
        <v>214</v>
      </c>
      <c r="B158" s="41" t="s">
        <v>215</v>
      </c>
      <c r="C158" s="54">
        <v>935</v>
      </c>
      <c r="D158" s="54">
        <f t="shared" si="5"/>
        <v>1122</v>
      </c>
    </row>
    <row r="159" spans="1:4" ht="15" x14ac:dyDescent="0.25">
      <c r="A159" s="23" t="s">
        <v>217</v>
      </c>
      <c r="B159" s="41" t="s">
        <v>218</v>
      </c>
      <c r="C159" s="54">
        <v>665</v>
      </c>
      <c r="D159" s="54">
        <f t="shared" si="5"/>
        <v>798</v>
      </c>
    </row>
    <row r="160" spans="1:4" ht="15" x14ac:dyDescent="0.25">
      <c r="A160" s="23" t="s">
        <v>335</v>
      </c>
      <c r="B160" s="41" t="s">
        <v>336</v>
      </c>
      <c r="C160" s="54">
        <v>665</v>
      </c>
      <c r="D160" s="54">
        <f t="shared" si="5"/>
        <v>798</v>
      </c>
    </row>
    <row r="161" spans="1:4" ht="15" x14ac:dyDescent="0.25">
      <c r="A161" s="23" t="s">
        <v>220</v>
      </c>
      <c r="B161" s="41" t="s">
        <v>221</v>
      </c>
      <c r="C161" s="54">
        <v>665</v>
      </c>
      <c r="D161" s="54">
        <f t="shared" si="5"/>
        <v>798</v>
      </c>
    </row>
    <row r="162" spans="1:4" ht="15" x14ac:dyDescent="0.25">
      <c r="A162" s="23" t="s">
        <v>222</v>
      </c>
      <c r="B162" s="41" t="s">
        <v>223</v>
      </c>
      <c r="C162" s="54">
        <v>1080</v>
      </c>
      <c r="D162" s="54">
        <f t="shared" si="5"/>
        <v>1296</v>
      </c>
    </row>
    <row r="163" spans="1:4" ht="15" x14ac:dyDescent="0.25">
      <c r="A163" s="23" t="s">
        <v>224</v>
      </c>
      <c r="B163" s="41" t="s">
        <v>225</v>
      </c>
      <c r="C163" s="54">
        <v>1080</v>
      </c>
      <c r="D163" s="54">
        <f t="shared" si="5"/>
        <v>1296</v>
      </c>
    </row>
    <row r="164" spans="1:4" ht="15" x14ac:dyDescent="0.25">
      <c r="A164" s="23" t="s">
        <v>226</v>
      </c>
      <c r="B164" s="41" t="s">
        <v>227</v>
      </c>
      <c r="C164" s="54">
        <v>1385</v>
      </c>
      <c r="D164" s="54">
        <f t="shared" si="5"/>
        <v>1662</v>
      </c>
    </row>
    <row r="165" spans="1:4" ht="15" x14ac:dyDescent="0.25">
      <c r="A165" s="30"/>
      <c r="B165" s="28"/>
      <c r="C165" s="39"/>
      <c r="D165" s="39"/>
    </row>
    <row r="166" spans="1:4" ht="2.1" customHeight="1" x14ac:dyDescent="0.25">
      <c r="A166" s="23"/>
      <c r="B166" s="27"/>
      <c r="C166" s="22"/>
      <c r="D166" s="22"/>
    </row>
    <row r="167" spans="1:4" ht="15" x14ac:dyDescent="0.25">
      <c r="A167" s="23"/>
      <c r="B167" s="7" t="s">
        <v>229</v>
      </c>
      <c r="C167" s="19" t="s">
        <v>3</v>
      </c>
      <c r="D167" s="19" t="s">
        <v>4</v>
      </c>
    </row>
    <row r="168" spans="1:4" ht="2.1" customHeight="1" x14ac:dyDescent="0.25">
      <c r="A168" s="23"/>
      <c r="B168" s="26"/>
      <c r="C168" s="31"/>
      <c r="D168" s="31"/>
    </row>
    <row r="169" spans="1:4" ht="15" x14ac:dyDescent="0.25">
      <c r="A169" s="23" t="s">
        <v>231</v>
      </c>
      <c r="B169" s="41" t="s">
        <v>232</v>
      </c>
      <c r="C169" s="54">
        <v>14785</v>
      </c>
      <c r="D169" s="54">
        <f t="shared" ref="D169:D181" si="6">1.2*C169</f>
        <v>17742</v>
      </c>
    </row>
    <row r="170" spans="1:4" ht="15" x14ac:dyDescent="0.25">
      <c r="A170" s="23" t="s">
        <v>234</v>
      </c>
      <c r="B170" s="41" t="s">
        <v>350</v>
      </c>
      <c r="C170" s="54">
        <v>6415</v>
      </c>
      <c r="D170" s="54">
        <f t="shared" si="6"/>
        <v>7698</v>
      </c>
    </row>
    <row r="171" spans="1:4" ht="15" x14ac:dyDescent="0.25">
      <c r="A171" s="23" t="s">
        <v>236</v>
      </c>
      <c r="B171" s="41" t="s">
        <v>237</v>
      </c>
      <c r="C171" s="54">
        <v>735</v>
      </c>
      <c r="D171" s="54">
        <f t="shared" si="6"/>
        <v>882</v>
      </c>
    </row>
    <row r="172" spans="1:4" ht="15" x14ac:dyDescent="0.25">
      <c r="A172" s="32" t="s">
        <v>349</v>
      </c>
      <c r="B172" s="46" t="s">
        <v>346</v>
      </c>
      <c r="C172" s="54">
        <v>240</v>
      </c>
      <c r="D172" s="54">
        <f t="shared" si="6"/>
        <v>288</v>
      </c>
    </row>
    <row r="173" spans="1:4" ht="15" x14ac:dyDescent="0.25">
      <c r="A173" s="23" t="s">
        <v>239</v>
      </c>
      <c r="B173" s="41" t="s">
        <v>240</v>
      </c>
      <c r="C173" s="54">
        <v>1580</v>
      </c>
      <c r="D173" s="54">
        <f t="shared" si="6"/>
        <v>1896</v>
      </c>
    </row>
    <row r="174" spans="1:4" ht="15" x14ac:dyDescent="0.25">
      <c r="A174" s="23" t="s">
        <v>242</v>
      </c>
      <c r="B174" s="41" t="s">
        <v>243</v>
      </c>
      <c r="C174" s="54">
        <v>240</v>
      </c>
      <c r="D174" s="54">
        <f t="shared" si="6"/>
        <v>288</v>
      </c>
    </row>
    <row r="175" spans="1:4" ht="15" x14ac:dyDescent="0.25">
      <c r="A175" s="32" t="s">
        <v>342</v>
      </c>
      <c r="B175" s="46" t="s">
        <v>345</v>
      </c>
      <c r="C175" s="54">
        <v>480</v>
      </c>
      <c r="D175" s="54">
        <f t="shared" si="6"/>
        <v>576</v>
      </c>
    </row>
    <row r="176" spans="1:4" ht="15" x14ac:dyDescent="0.25">
      <c r="A176" s="23" t="s">
        <v>245</v>
      </c>
      <c r="B176" s="41" t="s">
        <v>246</v>
      </c>
      <c r="C176" s="54">
        <v>1800</v>
      </c>
      <c r="D176" s="54">
        <f t="shared" si="6"/>
        <v>2160</v>
      </c>
    </row>
    <row r="177" spans="1:4" ht="30" x14ac:dyDescent="0.25">
      <c r="A177" s="23" t="s">
        <v>248</v>
      </c>
      <c r="B177" s="41" t="s">
        <v>249</v>
      </c>
      <c r="C177" s="54">
        <v>1765</v>
      </c>
      <c r="D177" s="54">
        <f t="shared" si="6"/>
        <v>2118</v>
      </c>
    </row>
    <row r="178" spans="1:4" ht="30" x14ac:dyDescent="0.25">
      <c r="A178" s="23" t="s">
        <v>251</v>
      </c>
      <c r="B178" s="41" t="s">
        <v>252</v>
      </c>
      <c r="C178" s="54">
        <v>1090</v>
      </c>
      <c r="D178" s="54">
        <f t="shared" si="6"/>
        <v>1308</v>
      </c>
    </row>
    <row r="179" spans="1:4" ht="15" x14ac:dyDescent="0.25">
      <c r="A179" s="23" t="s">
        <v>254</v>
      </c>
      <c r="B179" s="41" t="s">
        <v>74</v>
      </c>
      <c r="C179" s="54">
        <v>595</v>
      </c>
      <c r="D179" s="54">
        <f t="shared" si="6"/>
        <v>714</v>
      </c>
    </row>
    <row r="180" spans="1:4" ht="15" x14ac:dyDescent="0.25">
      <c r="A180" s="23" t="s">
        <v>255</v>
      </c>
      <c r="B180" s="41" t="s">
        <v>76</v>
      </c>
      <c r="C180" s="54">
        <v>220</v>
      </c>
      <c r="D180" s="54">
        <f t="shared" si="6"/>
        <v>264</v>
      </c>
    </row>
    <row r="181" spans="1:4" ht="15" x14ac:dyDescent="0.25">
      <c r="A181" s="23" t="s">
        <v>341</v>
      </c>
      <c r="B181" s="41" t="s">
        <v>256</v>
      </c>
      <c r="C181" s="54">
        <v>1645</v>
      </c>
      <c r="D181" s="54">
        <f t="shared" si="6"/>
        <v>1974</v>
      </c>
    </row>
    <row r="182" spans="1:4" ht="15" x14ac:dyDescent="0.25">
      <c r="A182" s="30"/>
      <c r="B182" s="44"/>
      <c r="C182" s="45"/>
      <c r="D182" s="45"/>
    </row>
    <row r="183" spans="1:4" ht="2.1" customHeight="1" x14ac:dyDescent="0.25">
      <c r="A183" s="23"/>
      <c r="B183" s="27"/>
      <c r="C183" s="22"/>
      <c r="D183" s="22"/>
    </row>
    <row r="184" spans="1:4" ht="15" x14ac:dyDescent="0.25">
      <c r="A184" s="23"/>
      <c r="B184" s="7" t="s">
        <v>258</v>
      </c>
      <c r="C184" s="19" t="s">
        <v>3</v>
      </c>
      <c r="D184" s="19" t="s">
        <v>4</v>
      </c>
    </row>
    <row r="185" spans="1:4" ht="2.1" customHeight="1" x14ac:dyDescent="0.25">
      <c r="A185" s="23"/>
      <c r="B185" s="26"/>
      <c r="C185" s="31"/>
      <c r="D185" s="31"/>
    </row>
    <row r="186" spans="1:4" ht="15" x14ac:dyDescent="0.25">
      <c r="A186" s="23" t="s">
        <v>260</v>
      </c>
      <c r="B186" s="41" t="s">
        <v>261</v>
      </c>
      <c r="C186" s="54">
        <v>1060</v>
      </c>
      <c r="D186" s="54">
        <f t="shared" ref="D186:D191" si="7">1.2*C186</f>
        <v>1272</v>
      </c>
    </row>
    <row r="187" spans="1:4" ht="15" x14ac:dyDescent="0.25">
      <c r="A187" s="23" t="s">
        <v>263</v>
      </c>
      <c r="B187" s="41" t="s">
        <v>264</v>
      </c>
      <c r="C187" s="54">
        <v>1060</v>
      </c>
      <c r="D187" s="54">
        <f t="shared" si="7"/>
        <v>1272</v>
      </c>
    </row>
    <row r="188" spans="1:4" ht="15" x14ac:dyDescent="0.25">
      <c r="A188" s="32" t="s">
        <v>343</v>
      </c>
      <c r="B188" s="46" t="s">
        <v>356</v>
      </c>
      <c r="C188" s="54">
        <v>1005</v>
      </c>
      <c r="D188" s="54">
        <f t="shared" si="7"/>
        <v>1206</v>
      </c>
    </row>
    <row r="189" spans="1:4" ht="15" x14ac:dyDescent="0.25">
      <c r="A189" s="32" t="s">
        <v>344</v>
      </c>
      <c r="B189" s="46" t="s">
        <v>357</v>
      </c>
      <c r="C189" s="54">
        <v>1005</v>
      </c>
      <c r="D189" s="54">
        <f t="shared" si="7"/>
        <v>1206</v>
      </c>
    </row>
    <row r="190" spans="1:4" ht="15" x14ac:dyDescent="0.25">
      <c r="A190" s="23" t="s">
        <v>266</v>
      </c>
      <c r="B190" s="41" t="s">
        <v>267</v>
      </c>
      <c r="C190" s="54">
        <v>405</v>
      </c>
      <c r="D190" s="54">
        <f t="shared" si="7"/>
        <v>486</v>
      </c>
    </row>
    <row r="191" spans="1:4" ht="15" x14ac:dyDescent="0.25">
      <c r="A191" s="23" t="s">
        <v>269</v>
      </c>
      <c r="B191" s="41" t="s">
        <v>270</v>
      </c>
      <c r="C191" s="54">
        <v>480</v>
      </c>
      <c r="D191" s="54">
        <f t="shared" si="7"/>
        <v>576</v>
      </c>
    </row>
    <row r="192" spans="1:4" ht="15" x14ac:dyDescent="0.25">
      <c r="A192" s="30"/>
      <c r="B192" s="28"/>
      <c r="C192" s="39"/>
      <c r="D192" s="39"/>
    </row>
    <row r="193" spans="1:4" ht="2.1" customHeight="1" x14ac:dyDescent="0.25">
      <c r="A193" s="23"/>
      <c r="B193" s="27"/>
      <c r="C193" s="22"/>
      <c r="D193" s="22"/>
    </row>
    <row r="194" spans="1:4" ht="15" x14ac:dyDescent="0.25">
      <c r="A194" s="23"/>
      <c r="B194" s="7" t="s">
        <v>272</v>
      </c>
      <c r="C194" s="19" t="s">
        <v>3</v>
      </c>
      <c r="D194" s="19" t="s">
        <v>4</v>
      </c>
    </row>
    <row r="195" spans="1:4" ht="2.1" customHeight="1" x14ac:dyDescent="0.25">
      <c r="A195" s="23"/>
      <c r="B195" s="26"/>
      <c r="C195" s="34"/>
      <c r="D195" s="31"/>
    </row>
    <row r="196" spans="1:4" ht="15" x14ac:dyDescent="0.25">
      <c r="A196" s="23" t="s">
        <v>274</v>
      </c>
      <c r="B196" s="41" t="s">
        <v>275</v>
      </c>
      <c r="C196" s="54">
        <v>990</v>
      </c>
      <c r="D196" s="54">
        <f t="shared" ref="D196:D200" si="8">1.2*C196</f>
        <v>1188</v>
      </c>
    </row>
    <row r="197" spans="1:4" ht="15" x14ac:dyDescent="0.25">
      <c r="A197" s="23" t="s">
        <v>277</v>
      </c>
      <c r="B197" s="41" t="s">
        <v>278</v>
      </c>
      <c r="C197" s="54">
        <v>3070</v>
      </c>
      <c r="D197" s="54">
        <f t="shared" si="8"/>
        <v>3684</v>
      </c>
    </row>
    <row r="198" spans="1:4" ht="15" x14ac:dyDescent="0.25">
      <c r="A198" s="23" t="s">
        <v>280</v>
      </c>
      <c r="B198" s="41" t="s">
        <v>281</v>
      </c>
      <c r="C198" s="54">
        <v>4470</v>
      </c>
      <c r="D198" s="54">
        <f t="shared" si="8"/>
        <v>5364</v>
      </c>
    </row>
    <row r="199" spans="1:4" ht="15" x14ac:dyDescent="0.25">
      <c r="A199" s="23" t="s">
        <v>283</v>
      </c>
      <c r="B199" s="41" t="s">
        <v>284</v>
      </c>
      <c r="C199" s="54">
        <v>790</v>
      </c>
      <c r="D199" s="54">
        <f t="shared" si="8"/>
        <v>948</v>
      </c>
    </row>
    <row r="200" spans="1:4" ht="15" x14ac:dyDescent="0.25">
      <c r="A200" s="23" t="s">
        <v>286</v>
      </c>
      <c r="B200" s="41" t="s">
        <v>287</v>
      </c>
      <c r="C200" s="54">
        <v>1080</v>
      </c>
      <c r="D200" s="54">
        <f t="shared" si="8"/>
        <v>1296</v>
      </c>
    </row>
    <row r="201" spans="1:4" ht="15" x14ac:dyDescent="0.25">
      <c r="A201" s="30"/>
      <c r="B201" s="44"/>
      <c r="C201" s="45"/>
      <c r="D201" s="45"/>
    </row>
    <row r="202" spans="1:4" ht="2.1" customHeight="1" x14ac:dyDescent="0.25">
      <c r="A202" s="23"/>
      <c r="B202" s="27"/>
      <c r="C202" s="22"/>
      <c r="D202" s="22"/>
    </row>
    <row r="203" spans="1:4" ht="15" x14ac:dyDescent="0.25">
      <c r="A203" s="23"/>
      <c r="B203" s="35" t="s">
        <v>348</v>
      </c>
      <c r="C203" s="19" t="s">
        <v>3</v>
      </c>
      <c r="D203" s="19" t="s">
        <v>4</v>
      </c>
    </row>
    <row r="204" spans="1:4" ht="2.1" customHeight="1" x14ac:dyDescent="0.25">
      <c r="A204" s="23"/>
      <c r="B204" s="26"/>
      <c r="C204" s="31"/>
      <c r="D204" s="31"/>
    </row>
    <row r="205" spans="1:4" ht="15" x14ac:dyDescent="0.25">
      <c r="A205" s="23" t="s">
        <v>290</v>
      </c>
      <c r="B205" s="41" t="s">
        <v>291</v>
      </c>
      <c r="C205" s="54">
        <v>1410</v>
      </c>
      <c r="D205" s="54">
        <f t="shared" ref="D205:D211" si="9">1.2*C205</f>
        <v>1692</v>
      </c>
    </row>
    <row r="206" spans="1:4" ht="15" x14ac:dyDescent="0.25">
      <c r="A206" s="23" t="s">
        <v>293</v>
      </c>
      <c r="B206" s="41" t="s">
        <v>294</v>
      </c>
      <c r="C206" s="54">
        <v>1125</v>
      </c>
      <c r="D206" s="54">
        <f t="shared" si="9"/>
        <v>1350</v>
      </c>
    </row>
    <row r="207" spans="1:4" ht="15" x14ac:dyDescent="0.25">
      <c r="A207" s="23" t="s">
        <v>299</v>
      </c>
      <c r="B207" s="41" t="s">
        <v>297</v>
      </c>
      <c r="C207" s="54">
        <v>2645</v>
      </c>
      <c r="D207" s="54">
        <f t="shared" si="9"/>
        <v>3174</v>
      </c>
    </row>
    <row r="208" spans="1:4" ht="15" x14ac:dyDescent="0.25">
      <c r="A208" s="23" t="s">
        <v>296</v>
      </c>
      <c r="B208" s="41" t="s">
        <v>300</v>
      </c>
      <c r="C208" s="54">
        <v>3340</v>
      </c>
      <c r="D208" s="54">
        <f t="shared" si="9"/>
        <v>4008</v>
      </c>
    </row>
    <row r="209" spans="1:19" ht="15" x14ac:dyDescent="0.25">
      <c r="A209" s="23" t="s">
        <v>334</v>
      </c>
      <c r="B209" s="43" t="s">
        <v>315</v>
      </c>
      <c r="C209" s="54">
        <v>495.00000000000006</v>
      </c>
      <c r="D209" s="54">
        <f t="shared" si="9"/>
        <v>594</v>
      </c>
    </row>
    <row r="210" spans="1:19" ht="15" x14ac:dyDescent="0.25">
      <c r="A210" s="36" t="s">
        <v>317</v>
      </c>
      <c r="B210" s="41" t="s">
        <v>330</v>
      </c>
      <c r="C210" s="54">
        <v>495.00000000000006</v>
      </c>
      <c r="D210" s="54">
        <f t="shared" si="9"/>
        <v>594</v>
      </c>
    </row>
    <row r="211" spans="1:19" ht="15" x14ac:dyDescent="0.25">
      <c r="A211" s="36" t="s">
        <v>340</v>
      </c>
      <c r="B211" s="41" t="s">
        <v>332</v>
      </c>
      <c r="C211" s="54">
        <v>495.00000000000006</v>
      </c>
      <c r="D211" s="54">
        <f t="shared" si="9"/>
        <v>594</v>
      </c>
    </row>
    <row r="212" spans="1:19" ht="15" x14ac:dyDescent="0.25">
      <c r="A212" s="30"/>
      <c r="B212" s="28"/>
      <c r="C212" s="37"/>
      <c r="D212" s="39"/>
    </row>
    <row r="213" spans="1:19" s="40" customFormat="1" ht="64.5" customHeight="1" x14ac:dyDescent="0.25">
      <c r="A213" s="55" t="s">
        <v>302</v>
      </c>
      <c r="B213" s="56"/>
      <c r="C213" s="56"/>
      <c r="D213" s="5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</sheetData>
  <mergeCells count="23">
    <mergeCell ref="A7:A23"/>
    <mergeCell ref="C9:C23"/>
    <mergeCell ref="D9:D23"/>
    <mergeCell ref="A37:A55"/>
    <mergeCell ref="C39:C55"/>
    <mergeCell ref="D39:D55"/>
    <mergeCell ref="A58:A64"/>
    <mergeCell ref="C60:C64"/>
    <mergeCell ref="D60:D64"/>
    <mergeCell ref="A67:A77"/>
    <mergeCell ref="C69:C77"/>
    <mergeCell ref="D69:D77"/>
    <mergeCell ref="A80:A84"/>
    <mergeCell ref="C82:C84"/>
    <mergeCell ref="D82:D84"/>
    <mergeCell ref="A87:A94"/>
    <mergeCell ref="C89:C94"/>
    <mergeCell ref="D89:D94"/>
    <mergeCell ref="A97:A99"/>
    <mergeCell ref="A102:A106"/>
    <mergeCell ref="C104:C106"/>
    <mergeCell ref="D104:D106"/>
    <mergeCell ref="A213:D2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D412 (FR)</vt:lpstr>
      <vt:lpstr>D412 (EN)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Violaine SAILLANT</dc:creator>
  <cp:lastModifiedBy>Quentin PALLARD</cp:lastModifiedBy>
  <cp:lastPrinted>2021-05-31T08:34:48Z</cp:lastPrinted>
  <dcterms:created xsi:type="dcterms:W3CDTF">2019-07-17T10:37:46Z</dcterms:created>
  <dcterms:modified xsi:type="dcterms:W3CDTF">2022-05-04T13:15:13Z</dcterms:modified>
</cp:coreProperties>
</file>